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50" documentId="13_ncr:1_{D73403B9-F264-421F-B52E-F07552E28F3D}" xr6:coauthVersionLast="47" xr6:coauthVersionMax="47" xr10:uidLastSave="{AD4EB921-7C8D-46BF-86A5-480410C27E31}"/>
  <bookViews>
    <workbookView xWindow="-108" yWindow="-108" windowWidth="23256" windowHeight="12456" xr2:uid="{41FD0E7B-4D65-4A18-8BF5-6F3FDFC4708F}"/>
  </bookViews>
  <sheets>
    <sheet name="Cruscotto" sheetId="5" r:id="rId1"/>
    <sheet name="Costi diretti" sheetId="1" r:id="rId2"/>
    <sheet name="Costi indiretti" sheetId="2" r:id="rId3"/>
    <sheet name="Costi Generali e Amministrativi" sheetId="3" r:id="rId4"/>
  </sheets>
  <definedNames>
    <definedName name="_xlnm.Print_Area" localSheetId="1">'Costi diretti'!$A$1:$E$14</definedName>
    <definedName name="_xlnm.Print_Area" localSheetId="3">'Costi Generali e Amministrativi'!$A$1:$E$14</definedName>
    <definedName name="_xlnm.Print_Area" localSheetId="2">'Costi indiretti'!$A$1:$E$14</definedName>
    <definedName name="_xlnm.Print_Area" localSheetId="0">Cruscotto!$A$1:$N$29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5" l="1"/>
  <c r="C12" i="5"/>
  <c r="D9" i="5"/>
  <c r="C9" i="5"/>
  <c r="D8" i="5"/>
  <c r="C8" i="5"/>
  <c r="D7" i="5"/>
  <c r="D10" i="5" s="1"/>
  <c r="C7" i="5"/>
  <c r="C10" i="5" s="1"/>
  <c r="D11" i="3"/>
  <c r="C11" i="3"/>
  <c r="C11" i="2"/>
  <c r="D11" i="2"/>
  <c r="D11" i="1"/>
  <c r="C11" i="1"/>
</calcChain>
</file>

<file path=xl/sharedStrings.xml><?xml version="1.0" encoding="utf-8"?>
<sst xmlns="http://schemas.openxmlformats.org/spreadsheetml/2006/main" count="36" uniqueCount="22">
  <si>
    <t>Monitoraggio dei costi delle attività</t>
  </si>
  <si>
    <t>Dettagli</t>
  </si>
  <si>
    <t>Costi diretti</t>
  </si>
  <si>
    <t>Costi indiretti</t>
  </si>
  <si>
    <t>Costi Generali e Amministrativi</t>
  </si>
  <si>
    <t>Costo del prodotto per unità</t>
  </si>
  <si>
    <t>Unità prodotte a settimana</t>
  </si>
  <si>
    <t>Costi totali di produzione a settimana</t>
  </si>
  <si>
    <t>Prodotto A</t>
  </si>
  <si>
    <t>Prodotto B</t>
  </si>
  <si>
    <t>Parti metalliche</t>
  </si>
  <si>
    <t>Plastiche personalizzate</t>
  </si>
  <si>
    <t>Manifatturiero</t>
  </si>
  <si>
    <t>Colla</t>
  </si>
  <si>
    <t>Totale</t>
  </si>
  <si>
    <t>Navigazione</t>
  </si>
  <si>
    <t>Spese legali</t>
  </si>
  <si>
    <t>Assicurazione di responsabilità civile</t>
  </si>
  <si>
    <t>Licenze</t>
  </si>
  <si>
    <t>Crediti</t>
  </si>
  <si>
    <t>Conti Fornitori</t>
  </si>
  <si>
    <t>Vendite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</si>
</sst>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10]"/>
  </numFmts>
  <fonts count="7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8"/>
      <color theme="1"/>
      <name val="Algerian"/>
      <family val="5"/>
    </font>
    <font>
      <sz val="22"/>
      <color theme="1"/>
      <name val="Algerian"/>
      <family val="5"/>
    </font>
    <font>
      <sz val="24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top"/>
    </xf>
    <xf numFmtId="165" fontId="2" fillId="3" borderId="1" xfId="0" applyNumberFormat="1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top"/>
    </xf>
    <xf numFmtId="165" fontId="2" fillId="0" borderId="9" xfId="0" applyNumberFormat="1" applyFont="1" applyBorder="1" applyAlignment="1">
      <alignment horizontal="left" vertical="top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10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Cruscotto!$B$10</c:f>
              <c:strCache>
                <c:ptCount val="1"/>
                <c:pt idx="0">
                  <c:v>Costo del prodotto per unità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Cruscotto!$C$10:$D$10</c:f>
              <c:numCache>
                <c:formatCode>#,##0.00\ [$€-410]</c:formatCode>
                <c:ptCount val="2"/>
                <c:pt idx="0">
                  <c:v>32000</c:v>
                </c:pt>
                <c:pt idx="1">
                  <c:v>38400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0-47D8-A1EA-65241287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233695488"/>
        <c:axId val="233684448"/>
      </c:barChart>
      <c:catAx>
        <c:axId val="2336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84448"/>
        <c:crosses val="autoZero"/>
        <c:auto val="1"/>
        <c:lblAlgn val="ctr"/>
        <c:lblOffset val="100"/>
        <c:noMultiLvlLbl val="0"/>
      </c:catAx>
      <c:valAx>
        <c:axId val="2336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9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Cruscotto!$B$12</c:f>
              <c:strCache>
                <c:ptCount val="1"/>
                <c:pt idx="0">
                  <c:v>Costi totali di produzione a settimana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left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Cruscotto!$C$12:$D$12</c:f>
              <c:numCache>
                <c:formatCode>#,##0.00\ [$€-410]</c:formatCode>
                <c:ptCount val="2"/>
                <c:pt idx="0">
                  <c:v>320000</c:v>
                </c:pt>
                <c:pt idx="1">
                  <c:v>460800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E-4D99-B915-A6218C090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33682048"/>
        <c:axId val="233676288"/>
      </c:barChart>
      <c:catAx>
        <c:axId val="233682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76288"/>
        <c:crosses val="autoZero"/>
        <c:auto val="1"/>
        <c:lblAlgn val="ctr"/>
        <c:lblOffset val="100"/>
        <c:noMultiLvlLbl val="0"/>
      </c:catAx>
      <c:valAx>
        <c:axId val="2336762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crossAx val="23368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</xdr:colOff>
      <xdr:row>1</xdr:row>
      <xdr:rowOff>3810</xdr:rowOff>
    </xdr:from>
    <xdr:to>
      <xdr:col>12</xdr:col>
      <xdr:colOff>350520</xdr:colOff>
      <xdr:row>11</xdr:row>
      <xdr:rowOff>148590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F6B51-BA9E-F91C-B4FA-76F9E7F364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22860</xdr:colOff>
      <xdr:row>12</xdr:row>
      <xdr:rowOff>140970</xdr:rowOff>
    </xdr:from>
    <xdr:to>
      <xdr:col>4</xdr:col>
      <xdr:colOff>0</xdr:colOff>
      <xdr:row>27</xdr:row>
      <xdr:rowOff>140970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47C7FA-990C-F34F-BFEA-ACECDEC6B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65684-1289-4158-85B6-42D7505B9F40}" name="Table15" displayName="Table15" ref="B6:D12" totalsRowShown="0" headerRowDxfId="27" headerRowBorderDxfId="26" tableBorderDxfId="25" totalsRowBorderDxfId="24">
  <autoFilter ref="B6:D12" xr:uid="{50D5491E-061D-42FC-9598-D284BD023C21}"/>
  <tableColumns count="3">
    <tableColumn id="1" xr3:uid="{EEEB12DB-0335-4C56-A165-C49D66038847}" name="Dettagli" dataDxfId="23"/>
    <tableColumn id="2" xr3:uid="{913614E4-E2E7-460A-8A5A-49212DEAC010}" name="Prodotto A" dataDxfId="7"/>
    <tableColumn id="3" xr3:uid="{468E1900-5694-4966-834D-283919B7197A}" name="Prodotto B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0E0833-3FB4-45AB-91DE-669E744F5D0D}" name="Table1" displayName="Table1" ref="B6:D11" totalsRowShown="0" headerRowDxfId="22" headerRowBorderDxfId="21" tableBorderDxfId="20" totalsRowBorderDxfId="19">
  <autoFilter ref="B6:D11" xr:uid="{50D5491E-061D-42FC-9598-D284BD023C21}"/>
  <tableColumns count="3">
    <tableColumn id="1" xr3:uid="{F8C7B2E5-9E52-41DE-B3FA-CCD8E299D2E0}" name="Dettagli" dataDxfId="18"/>
    <tableColumn id="2" xr3:uid="{B9A0E554-2519-4481-BC3A-811F51D2AB67}" name="Prodotto A" dataDxfId="5"/>
    <tableColumn id="3" xr3:uid="{36258822-2AD6-4490-9C7D-94FA9E15C651}" name="Prodotto B" dataDxfId="4"/>
  </tableColumns>
  <tableStyleInfo name="TableStyleDark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905705-261B-4FCB-B340-5128FB3DBCD4}" name="Table13" displayName="Table13" ref="B6:D11" totalsRowShown="0" headerRowDxfId="17" headerRowBorderDxfId="16" tableBorderDxfId="15" totalsRowBorderDxfId="14">
  <autoFilter ref="B6:D11" xr:uid="{50D5491E-061D-42FC-9598-D284BD023C21}"/>
  <tableColumns count="3">
    <tableColumn id="1" xr3:uid="{1CB9E4AB-E94F-4205-9327-4019692A6231}" name="Dettagli" dataDxfId="13"/>
    <tableColumn id="2" xr3:uid="{7BD54F52-D771-4BB6-93B3-2B65E49ADB7A}" name="Prodotto A" dataDxfId="3"/>
    <tableColumn id="3" xr3:uid="{FB027965-76F8-424B-807E-BDA0041C5D27}" name="Prodotto B" dataDxfId="2"/>
  </tableColumns>
  <tableStyleInfo name="TableStyleDark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788A8E-79A5-4EDB-931B-747861FC3D7A}" name="Table134" displayName="Table134" ref="B6:D11" totalsRowShown="0" headerRowDxfId="12" headerRowBorderDxfId="11" tableBorderDxfId="10" totalsRowBorderDxfId="9">
  <autoFilter ref="B6:D11" xr:uid="{50D5491E-061D-42FC-9598-D284BD023C21}"/>
  <tableColumns count="3">
    <tableColumn id="1" xr3:uid="{F8B58AA5-9436-485C-B989-49F7B9331E67}" name="Dettagli" dataDxfId="8"/>
    <tableColumn id="2" xr3:uid="{62E3AC18-4E0A-4659-ACCD-ADE049E34CFF}" name="Prodotto A" dataDxfId="1"/>
    <tableColumn id="3" xr3:uid="{CE8BBAEB-6BF4-4F9F-BC0B-D0814618D564}" name="Prodotto B" dataDxfId="0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6F8F-E549-48A8-A827-85B6BB7636D0}">
  <sheetPr>
    <tabColor rgb="FFFF0000"/>
  </sheetPr>
  <dimension ref="B2:D12"/>
  <sheetViews>
    <sheetView showGridLines="0" tabSelected="1" zoomScaleNormal="100" workbookViewId="0">
      <selection activeCell="D13" sqref="D13"/>
    </sheetView>
  </sheetViews>
  <sheetFormatPr baseColWidth="10" defaultColWidth="8.88671875" defaultRowHeight="14.4" x14ac:dyDescent="0.3"/>
  <cols>
    <col min="1" max="1" width="3.109375" customWidth="1"/>
    <col min="2" max="2" width="44.44140625" customWidth="1"/>
    <col min="3" max="4" width="22.21875" customWidth="1"/>
  </cols>
  <sheetData>
    <row r="2" spans="2:4" x14ac:dyDescent="0.3">
      <c r="B2" s="15" t="s">
        <v>0</v>
      </c>
      <c r="C2" s="12"/>
      <c r="D2" s="12"/>
    </row>
    <row r="3" spans="2:4" x14ac:dyDescent="0.3">
      <c r="B3" s="12"/>
      <c r="C3" s="12"/>
      <c r="D3" s="12"/>
    </row>
    <row r="4" spans="2:4" x14ac:dyDescent="0.3">
      <c r="B4" s="12"/>
      <c r="C4" s="12"/>
      <c r="D4" s="12"/>
    </row>
    <row r="6" spans="2:4" s="4" customFormat="1" ht="28.8" customHeight="1" x14ac:dyDescent="0.3">
      <c r="B6" s="1" t="s">
        <v>1</v>
      </c>
      <c r="C6" s="2" t="s">
        <v>8</v>
      </c>
      <c r="D6" s="3" t="s">
        <v>9</v>
      </c>
    </row>
    <row r="7" spans="2:4" ht="24" customHeight="1" x14ac:dyDescent="0.3">
      <c r="B7" s="5" t="s">
        <v>2</v>
      </c>
      <c r="C7" s="16">
        <f>+'Costi diretti'!C11</f>
        <v>20000</v>
      </c>
      <c r="D7" s="17">
        <f>+'Costi diretti'!D11</f>
        <v>25000</v>
      </c>
    </row>
    <row r="8" spans="2:4" ht="24" customHeight="1" x14ac:dyDescent="0.3">
      <c r="B8" s="5" t="s">
        <v>3</v>
      </c>
      <c r="C8" s="16">
        <f>+'Costi indiretti'!C11</f>
        <v>7000</v>
      </c>
      <c r="D8" s="17">
        <f>+'Costi indiretti'!D11</f>
        <v>7400</v>
      </c>
    </row>
    <row r="9" spans="2:4" ht="24" customHeight="1" x14ac:dyDescent="0.3">
      <c r="B9" s="5" t="s">
        <v>4</v>
      </c>
      <c r="C9" s="16">
        <f>+'Costi Generali e Amministrativi'!C11</f>
        <v>5000</v>
      </c>
      <c r="D9" s="17">
        <f>+'Costi Generali e Amministrativi'!D11</f>
        <v>6000</v>
      </c>
    </row>
    <row r="10" spans="2:4" ht="24" customHeight="1" x14ac:dyDescent="0.3">
      <c r="B10" s="10" t="s">
        <v>5</v>
      </c>
      <c r="C10" s="18">
        <f>+SUM(C7:C9)</f>
        <v>32000</v>
      </c>
      <c r="D10" s="18">
        <f>+SUM(D7:D9)</f>
        <v>38400</v>
      </c>
    </row>
    <row r="11" spans="2:4" ht="22.2" customHeight="1" x14ac:dyDescent="0.3">
      <c r="B11" s="5" t="s">
        <v>6</v>
      </c>
      <c r="C11" s="16">
        <v>10</v>
      </c>
      <c r="D11" s="17">
        <v>12</v>
      </c>
    </row>
    <row r="12" spans="2:4" ht="24.6" customHeight="1" x14ac:dyDescent="0.3">
      <c r="B12" s="11" t="s">
        <v>7</v>
      </c>
      <c r="C12" s="19">
        <f>+C11*C10</f>
        <v>320000</v>
      </c>
      <c r="D12" s="19">
        <f>+D11*D10</f>
        <v>460800</v>
      </c>
    </row>
  </sheetData>
  <mergeCells count="1">
    <mergeCell ref="B2:D4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85A0-77A9-47EB-995D-61FCDB438901}">
  <sheetPr>
    <tabColor theme="5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3" t="s">
        <v>2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1" t="s">
        <v>1</v>
      </c>
      <c r="C6" s="2" t="s">
        <v>8</v>
      </c>
      <c r="D6" s="3" t="s">
        <v>9</v>
      </c>
    </row>
    <row r="7" spans="2:4" ht="24" customHeight="1" x14ac:dyDescent="0.3">
      <c r="B7" s="5" t="s">
        <v>10</v>
      </c>
      <c r="C7" s="16">
        <v>6000</v>
      </c>
      <c r="D7" s="17">
        <v>8000</v>
      </c>
    </row>
    <row r="8" spans="2:4" ht="24" customHeight="1" x14ac:dyDescent="0.3">
      <c r="B8" s="5" t="s">
        <v>11</v>
      </c>
      <c r="C8" s="16">
        <v>3500</v>
      </c>
      <c r="D8" s="17">
        <v>5500</v>
      </c>
    </row>
    <row r="9" spans="2:4" ht="24" customHeight="1" x14ac:dyDescent="0.3">
      <c r="B9" s="5" t="s">
        <v>12</v>
      </c>
      <c r="C9" s="16">
        <v>8000</v>
      </c>
      <c r="D9" s="17">
        <v>9000</v>
      </c>
    </row>
    <row r="10" spans="2:4" ht="24" customHeight="1" x14ac:dyDescent="0.3">
      <c r="B10" s="5" t="s">
        <v>13</v>
      </c>
      <c r="C10" s="16">
        <v>2500</v>
      </c>
      <c r="D10" s="17">
        <v>2500</v>
      </c>
    </row>
    <row r="11" spans="2:4" ht="24" customHeight="1" x14ac:dyDescent="0.3">
      <c r="B11" s="6" t="s">
        <v>14</v>
      </c>
      <c r="C11" s="20">
        <f>SUM(C7:C10)</f>
        <v>20000</v>
      </c>
      <c r="D11" s="21">
        <f>SUM(D7:D10)</f>
        <v>25000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5423-8904-4315-8C65-0469E0C3524A}">
  <sheetPr>
    <tabColor theme="6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44.33203125" customWidth="1"/>
    <col min="3" max="3" width="20.44140625" customWidth="1"/>
    <col min="4" max="4" width="18.5546875" customWidth="1"/>
  </cols>
  <sheetData>
    <row r="2" spans="2:4" x14ac:dyDescent="0.3">
      <c r="B2" s="13" t="s">
        <v>3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7" t="s">
        <v>1</v>
      </c>
      <c r="C6" s="8" t="s">
        <v>8</v>
      </c>
      <c r="D6" s="9" t="s">
        <v>9</v>
      </c>
    </row>
    <row r="7" spans="2:4" ht="24" customHeight="1" x14ac:dyDescent="0.3">
      <c r="B7" s="5" t="s">
        <v>15</v>
      </c>
      <c r="C7" s="16">
        <v>3000</v>
      </c>
      <c r="D7" s="17">
        <v>3000</v>
      </c>
    </row>
    <row r="8" spans="2:4" ht="24" customHeight="1" x14ac:dyDescent="0.3">
      <c r="B8" s="5" t="s">
        <v>16</v>
      </c>
      <c r="C8" s="16">
        <v>2500</v>
      </c>
      <c r="D8" s="17">
        <v>2400</v>
      </c>
    </row>
    <row r="9" spans="2:4" ht="24" customHeight="1" x14ac:dyDescent="0.3">
      <c r="B9" s="5" t="s">
        <v>17</v>
      </c>
      <c r="C9" s="16">
        <v>500</v>
      </c>
      <c r="D9" s="17">
        <v>1000</v>
      </c>
    </row>
    <row r="10" spans="2:4" ht="24" customHeight="1" x14ac:dyDescent="0.3">
      <c r="B10" s="5" t="s">
        <v>18</v>
      </c>
      <c r="C10" s="16">
        <v>1000</v>
      </c>
      <c r="D10" s="17">
        <v>1000</v>
      </c>
    </row>
    <row r="11" spans="2:4" ht="24" customHeight="1" x14ac:dyDescent="0.3">
      <c r="B11" s="6" t="s">
        <v>14</v>
      </c>
      <c r="C11" s="20">
        <f>SUM(C7:C10)</f>
        <v>7000</v>
      </c>
      <c r="D11" s="21">
        <f>SUM(D7:D10)</f>
        <v>7400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F593E-734C-4E6C-B92E-27F294164E95}">
  <sheetPr>
    <tabColor theme="8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4" t="s">
        <v>4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7" t="s">
        <v>1</v>
      </c>
      <c r="C6" s="8" t="s">
        <v>8</v>
      </c>
      <c r="D6" s="9" t="s">
        <v>9</v>
      </c>
    </row>
    <row r="7" spans="2:4" ht="24" customHeight="1" x14ac:dyDescent="0.3">
      <c r="B7" s="5" t="s">
        <v>19</v>
      </c>
      <c r="C7" s="16">
        <v>1500</v>
      </c>
      <c r="D7" s="17">
        <v>1500</v>
      </c>
    </row>
    <row r="8" spans="2:4" ht="24" customHeight="1" x14ac:dyDescent="0.3">
      <c r="B8" s="5" t="s">
        <v>20</v>
      </c>
      <c r="C8" s="16">
        <v>1500</v>
      </c>
      <c r="D8" s="17">
        <v>1500</v>
      </c>
    </row>
    <row r="9" spans="2:4" ht="24" customHeight="1" x14ac:dyDescent="0.3">
      <c r="B9" s="5" t="s">
        <v>21</v>
      </c>
      <c r="C9" s="16">
        <v>2000</v>
      </c>
      <c r="D9" s="17">
        <v>3000</v>
      </c>
    </row>
    <row r="10" spans="2:4" ht="24" customHeight="1" x14ac:dyDescent="0.3">
      <c r="B10" s="5"/>
      <c r="C10" s="16"/>
      <c r="D10" s="17"/>
    </row>
    <row r="11" spans="2:4" ht="24" customHeight="1" x14ac:dyDescent="0.3">
      <c r="B11" s="6" t="s">
        <v>14</v>
      </c>
      <c r="C11" s="20">
        <f>SUM(C7:C10)</f>
        <v>5000</v>
      </c>
      <c r="D11" s="21">
        <f>SUM(D7:D10)</f>
        <v>6000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Cruscotto</vt:lpstr>
      <vt:lpstr>Costi diretti</vt:lpstr>
      <vt:lpstr>Costi indiretti</vt:lpstr>
      <vt:lpstr>Costi Generali e Amministrativi</vt:lpstr>
      <vt:lpstr>'Costi diretti'!Área_de_impresión</vt:lpstr>
      <vt:lpstr>'Costi Generali e Amministrativi'!Área_de_impresión</vt:lpstr>
      <vt:lpstr>'Costi indiretti'!Área_de_impresión</vt:lpstr>
      <vt:lpstr>Cruscotto!Área_de_impresión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2025-12-04T02:53:50Z</dcterms:created>
  <dcterms:modified xsi:type="dcterms:W3CDTF">2025-12-10T03:47:16Z</dcterms:modified>
</cp:coreProperties>
</file>