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3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Excel Fraces/Trabajos Hechos FR/"/>
    </mc:Choice>
  </mc:AlternateContent>
  <xr:revisionPtr revIDLastSave="174" documentId="13_ncr:1_{5023E44D-3B74-4315-866F-9503F2F8DEC0}" xr6:coauthVersionLast="47" xr6:coauthVersionMax="47" xr10:uidLastSave="{85535725-0A1E-40C3-9E03-3CCF6DC418BB}"/>
  <bookViews>
    <workbookView xWindow="-108" yWindow="-108" windowWidth="23256" windowHeight="12456" activeTab="2" xr2:uid="{00000000-000D-0000-FFFF-FFFF00000000}"/>
  </bookViews>
  <sheets>
    <sheet name="PANNELLO DI CONTROLLO" sheetId="7" r:id="rId1"/>
    <sheet name="DECORAZIONE FIORI REGALO DI VIA" sheetId="5" r:id="rId2"/>
    <sheet name="Abbigliamento-Ricevimento-Music" sheetId="6" r:id="rId3"/>
  </sheets>
  <definedNames>
    <definedName name="_xlnm.Print_Area" localSheetId="2">'Abbigliamento-Ricevimento-Music'!$A$1:$T$290</definedName>
    <definedName name="Clothing_Total_act" localSheetId="2">#REF!</definedName>
    <definedName name="Clothing_Total_act">#REF!</definedName>
    <definedName name="Clothing_Total_est" localSheetId="2">#REF!</definedName>
    <definedName name="Clothing_Total_est">#REF!</definedName>
    <definedName name="Decorations_Total_act" localSheetId="2">#REF!</definedName>
    <definedName name="Decorations_Total_act">#REF!</definedName>
    <definedName name="Decorations_Total_est" localSheetId="2">#REF!</definedName>
    <definedName name="Decorations_Total_est">#REF!</definedName>
    <definedName name="Flowers_Total_act" localSheetId="2">#REF!</definedName>
    <definedName name="Flowers_Total_act">#REF!</definedName>
    <definedName name="Flowers_Total_est" localSheetId="2">#REF!</definedName>
    <definedName name="Flowers_Total_est">#REF!</definedName>
    <definedName name="Gifts_Total_act" localSheetId="2">#REF!</definedName>
    <definedName name="Gifts_Total_act">#REF!</definedName>
    <definedName name="Gifts_Total_est" localSheetId="2">#REF!</definedName>
    <definedName name="Gifts_Total_est">#REF!</definedName>
    <definedName name="Music_Entertainment_Total_act" localSheetId="2">#REF!</definedName>
    <definedName name="Music_Entertainment_Total_act">#REF!</definedName>
    <definedName name="Music_Entertainment_Total_est" localSheetId="2">#REF!</definedName>
    <definedName name="Music_Entertainment_Total_est">#REF!</definedName>
    <definedName name="Other_Expenses_Total_act" localSheetId="2">#REF!</definedName>
    <definedName name="Other_Expenses_Total_act">#REF!</definedName>
    <definedName name="Other_Expenses_Total_est" localSheetId="2">#REF!</definedName>
    <definedName name="Other_Expenses_Total_est">#REF!</definedName>
    <definedName name="Photography_Total_act" localSheetId="2">#REF!</definedName>
    <definedName name="Photography_Total_act">#REF!</definedName>
    <definedName name="Photography_Total_est" localSheetId="2">#REF!</definedName>
    <definedName name="Photography_Total_est">#REF!</definedName>
    <definedName name="Printing__Stationery_Total_act" localSheetId="2">#REF!</definedName>
    <definedName name="Printing__Stationery_Total_act">#REF!</definedName>
    <definedName name="Printing__Stationery_Total_est" localSheetId="2">#REF!</definedName>
    <definedName name="Printing__Stationery_Total_est">#REF!</definedName>
    <definedName name="Reception_Total_act" localSheetId="2">#REF!</definedName>
    <definedName name="Reception_Total_act">#REF!</definedName>
    <definedName name="Reception_Total_est" localSheetId="2">#REF!</definedName>
    <definedName name="Reception_Total_est">#REF!</definedName>
    <definedName name="Travel_Transportation_Total_act" localSheetId="2">#REF!</definedName>
    <definedName name="Travel_Transportation_Total_act">#REF!</definedName>
    <definedName name="Travel_Transportation_Total_est" localSheetId="2">#REF!</definedName>
    <definedName name="Travel_Transportation_Total_est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7" l="1"/>
  <c r="D7" i="7"/>
  <c r="D8" i="7"/>
  <c r="D9" i="7"/>
  <c r="D10" i="7"/>
  <c r="D11" i="7"/>
  <c r="D12" i="7"/>
  <c r="D13" i="7"/>
  <c r="D14" i="7"/>
  <c r="D15" i="7"/>
  <c r="D5" i="7"/>
  <c r="B49" i="6"/>
  <c r="D41" i="6"/>
  <c r="D42" i="6"/>
  <c r="D43" i="6"/>
  <c r="D44" i="6"/>
  <c r="D45" i="6"/>
  <c r="D46" i="6"/>
  <c r="D47" i="6"/>
  <c r="D48" i="6"/>
  <c r="C49" i="6"/>
  <c r="D25" i="6"/>
  <c r="D26" i="6"/>
  <c r="D27" i="6"/>
  <c r="D28" i="6"/>
  <c r="D29" i="6"/>
  <c r="D8" i="6"/>
  <c r="D9" i="6"/>
  <c r="D10" i="6"/>
  <c r="D11" i="6"/>
  <c r="D12" i="6"/>
  <c r="D13" i="6"/>
  <c r="D14" i="6"/>
  <c r="D15" i="6"/>
  <c r="D16" i="6"/>
  <c r="D17" i="6"/>
  <c r="B58" i="6"/>
  <c r="B36" i="6"/>
  <c r="B30" i="6"/>
  <c r="B18" i="6"/>
  <c r="B61" i="6"/>
  <c r="C58" i="6"/>
  <c r="C36" i="6"/>
  <c r="C30" i="6"/>
  <c r="C18" i="6"/>
  <c r="C61" i="6"/>
  <c r="D61" i="6"/>
  <c r="D58" i="6"/>
  <c r="D57" i="6"/>
  <c r="D56" i="6"/>
  <c r="D55" i="6"/>
  <c r="D54" i="6"/>
  <c r="D49" i="6"/>
  <c r="D40" i="6"/>
  <c r="D36" i="6"/>
  <c r="D35" i="6"/>
  <c r="D34" i="6"/>
  <c r="D30" i="6"/>
  <c r="D24" i="6"/>
  <c r="D23" i="6"/>
  <c r="D22" i="6"/>
  <c r="D18" i="6"/>
  <c r="D7" i="6"/>
  <c r="D6" i="6"/>
  <c r="D5" i="6"/>
  <c r="B50" i="5"/>
  <c r="B35" i="5"/>
  <c r="B28" i="5"/>
  <c r="B19" i="5"/>
  <c r="B10" i="5"/>
  <c r="B53" i="5"/>
  <c r="C50" i="5"/>
  <c r="C35" i="5"/>
  <c r="C28" i="5"/>
  <c r="C19" i="5"/>
  <c r="C10" i="5"/>
  <c r="C53" i="5"/>
  <c r="D53" i="5"/>
  <c r="D41" i="5"/>
  <c r="D42" i="5"/>
  <c r="D43" i="5"/>
  <c r="D44" i="5"/>
  <c r="D45" i="5"/>
  <c r="D46" i="5"/>
  <c r="D47" i="5"/>
  <c r="D48" i="5"/>
  <c r="D49" i="5"/>
  <c r="D50" i="5"/>
  <c r="D40" i="5"/>
  <c r="D35" i="5"/>
  <c r="D34" i="5"/>
  <c r="D33" i="5"/>
  <c r="D32" i="5"/>
  <c r="D28" i="5"/>
  <c r="D27" i="5"/>
  <c r="D26" i="5"/>
  <c r="D25" i="5"/>
  <c r="D24" i="5"/>
  <c r="D23" i="5"/>
  <c r="D19" i="5"/>
  <c r="D18" i="5"/>
  <c r="D17" i="5"/>
  <c r="D16" i="5"/>
  <c r="D15" i="5"/>
  <c r="D14" i="5"/>
  <c r="D10" i="5"/>
  <c r="D6" i="5"/>
  <c r="D7" i="5"/>
  <c r="D8" i="5"/>
  <c r="D9" i="5"/>
  <c r="D5" i="5"/>
</calcChain>
</file>

<file path=xl/sharedStrings.xml><?xml version="1.0" encoding="utf-8"?>
<sst xmlns="http://schemas.openxmlformats.org/spreadsheetml/2006/main" count="148" uniqueCount="86">
  <si>
    <t>Brunch</t>
  </si>
  <si>
    <t>XYX</t>
  </si>
  <si>
    <t>GFHJJK</t>
  </si>
  <si>
    <t>taxi</t>
  </si>
  <si>
    <t>Fête de fiançailles</t>
  </si>
  <si>
    <t>Lin</t>
  </si>
  <si>
    <t>CRUSCOTTO DEL BUDGET DEL MATRIMONIO</t>
  </si>
  <si>
    <t>DATTERO:</t>
  </si>
  <si>
    <t>NOME CLIENTE:</t>
  </si>
  <si>
    <t>LUOGO:</t>
  </si>
  <si>
    <t>CATEGORIA</t>
  </si>
  <si>
    <t>Kit</t>
  </si>
  <si>
    <t>Ricevimento</t>
  </si>
  <si>
    <t>Musica</t>
  </si>
  <si>
    <t>Fotografia</t>
  </si>
  <si>
    <t>Decorazioni</t>
  </si>
  <si>
    <t>Fiore</t>
  </si>
  <si>
    <t>Questo</t>
  </si>
  <si>
    <t>Viaggio</t>
  </si>
  <si>
    <t>Altro</t>
  </si>
  <si>
    <t>Totale</t>
  </si>
  <si>
    <t>BUDGET STIMATO</t>
  </si>
  <si>
    <t>CORRENTE</t>
  </si>
  <si>
    <t>DEVIAZIONE</t>
  </si>
  <si>
    <t>Decorazione Fiori Regali Viaggi DETTAGLI</t>
  </si>
  <si>
    <t>Fiocchi per sedersi</t>
  </si>
  <si>
    <t>Centrotavola</t>
  </si>
  <si>
    <t>Candele</t>
  </si>
  <si>
    <t>Illuminazione</t>
  </si>
  <si>
    <t>Pallottola</t>
  </si>
  <si>
    <t>Mazzi</t>
  </si>
  <si>
    <t>Corsetti</t>
  </si>
  <si>
    <t>Cerimonia</t>
  </si>
  <si>
    <t>Accompagnatore</t>
  </si>
  <si>
    <t>Futuro coniuge 1</t>
  </si>
  <si>
    <t>Futuro coniuge 2</t>
  </si>
  <si>
    <t>Genitori</t>
  </si>
  <si>
    <t>Lettori/Altri partecipanti</t>
  </si>
  <si>
    <t>Viaggi/Trasporti</t>
  </si>
  <si>
    <t>carretto</t>
  </si>
  <si>
    <t>Limousine/auto</t>
  </si>
  <si>
    <t>Altre spese</t>
  </si>
  <si>
    <t>Officiante</t>
  </si>
  <si>
    <t>Tariffe per la chiesa o il luogo della cerimonia</t>
  </si>
  <si>
    <t>Coordinatore di matrimoni</t>
  </si>
  <si>
    <t>Ripetizione</t>
  </si>
  <si>
    <t>Ci vediamo in fiera</t>
  </si>
  <si>
    <t>Addii al celibato</t>
  </si>
  <si>
    <t>Camera</t>
  </si>
  <si>
    <t>Abbigliamento-Ricevimento-Musica-Fotografia Dettagli</t>
  </si>
  <si>
    <t>Verlobungsring</t>
  </si>
  <si>
    <t>Futuro coniuge 1 anello</t>
  </si>
  <si>
    <t>Futuro coniuge 1 abito/smoking</t>
  </si>
  <si>
    <t>Futuro coniuge 1 velo/copricapo</t>
  </si>
  <si>
    <t>Futuro coniuge 1 Scarpe</t>
  </si>
  <si>
    <t>Futuro Coniuge 2 Scarpe</t>
  </si>
  <si>
    <t>Futuro coniuge 1 basso</t>
  </si>
  <si>
    <t>Futuro coniuge 2 fondi</t>
  </si>
  <si>
    <t>Futuro Coniuge 2 Abito/Smoking</t>
  </si>
  <si>
    <t>Futuro sposo 2 veli/copricapi</t>
  </si>
  <si>
    <t>Futuro sposo 3 veli/copricapi</t>
  </si>
  <si>
    <t>Futuro Sposa 2 Gioielli</t>
  </si>
  <si>
    <t>Futuro Sposa 3 Gioielli</t>
  </si>
  <si>
    <t>Tariffe delle camere</t>
  </si>
  <si>
    <t>Tavoli e sedie</t>
  </si>
  <si>
    <t>Mangiare</t>
  </si>
  <si>
    <t>Bevande</t>
  </si>
  <si>
    <t>Torta</t>
  </si>
  <si>
    <t>Favorito</t>
  </si>
  <si>
    <t>Staff e consigli</t>
  </si>
  <si>
    <t>Musica/Intrattenimento</t>
  </si>
  <si>
    <t>Musicisti per la Cerimonia 1</t>
  </si>
  <si>
    <t>Musicisti per la cerimonia 2</t>
  </si>
  <si>
    <t>Stampa/Cancelleria</t>
  </si>
  <si>
    <t>Inviti</t>
  </si>
  <si>
    <t>Annunci</t>
  </si>
  <si>
    <t>Biglietti di ringraziamento</t>
  </si>
  <si>
    <t>Programma 1</t>
  </si>
  <si>
    <t>Tovaglioli per il ricevimento</t>
  </si>
  <si>
    <t>Libri gioco</t>
  </si>
  <si>
    <t>Calligrafia</t>
  </si>
  <si>
    <t>Formula</t>
  </si>
  <si>
    <t>Impressioni aggiuntive</t>
  </si>
  <si>
    <t>Album foto</t>
  </si>
  <si>
    <t>Videografia 1</t>
  </si>
  <si>
    <t>Videografia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</si>
</sst>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164" formatCode="_(* #,##0_);_(* \(#,##0\);_(* &quot;-&quot;_);_(@_)"/>
    <numFmt numFmtId="165" formatCode="_(* #,##0.00_);_(* \(#,##0.00\);_(* &quot;-&quot;??_);_(@_)"/>
    <numFmt numFmtId="166" formatCode="_-&quot;£&quot;* #,##0_-;\-&quot;£&quot;* #,##0_-;_-&quot;£&quot;* &quot;-&quot;_-;_-@_-"/>
    <numFmt numFmtId="167" formatCode="_-&quot;£&quot;* #,##0.00_-;\-&quot;£&quot;* #,##0.00_-;_-&quot;£&quot;* &quot;-&quot;??_-;_-@_-"/>
    <numFmt numFmtId="170" formatCode="[$-410]d\-mmm\-yyyy;@"/>
    <numFmt numFmtId="171" formatCode="#,##0.00\ [$€-410]"/>
  </numFmts>
  <fonts count="36" x14ac:knownFonts="1">
    <font>
      <sz val="10"/>
      <name val="Cambria"/>
      <family val="2"/>
      <scheme val="minor"/>
    </font>
    <font>
      <sz val="11"/>
      <color theme="1"/>
      <name val="Cambria"/>
      <family val="2"/>
      <scheme val="minor"/>
    </font>
    <font>
      <sz val="10"/>
      <name val="Cambria"/>
      <family val="2"/>
      <scheme val="minor"/>
    </font>
    <font>
      <b/>
      <sz val="10"/>
      <color theme="3"/>
      <name val="Cambria"/>
      <family val="2"/>
      <scheme val="minor"/>
    </font>
    <font>
      <b/>
      <sz val="10"/>
      <color theme="0"/>
      <name val="Cambria"/>
      <family val="2"/>
      <scheme val="minor"/>
    </font>
    <font>
      <b/>
      <sz val="11.5"/>
      <color theme="3"/>
      <name val="Cambria"/>
      <family val="2"/>
      <scheme val="minor"/>
    </font>
    <font>
      <i/>
      <sz val="10"/>
      <color theme="1" tint="0.24994659260841701"/>
      <name val="Cambria"/>
      <family val="2"/>
      <scheme val="major"/>
    </font>
    <font>
      <sz val="26"/>
      <color theme="3"/>
      <name val="Cambria"/>
      <family val="2"/>
      <scheme val="major"/>
    </font>
    <font>
      <b/>
      <sz val="11"/>
      <name val="Cambria"/>
      <family val="1"/>
      <scheme val="minor"/>
    </font>
    <font>
      <b/>
      <sz val="10"/>
      <name val="Cambria"/>
      <family val="1"/>
      <scheme val="minor"/>
    </font>
    <font>
      <b/>
      <sz val="10"/>
      <name val="Cambria"/>
      <family val="2"/>
      <scheme val="minor"/>
    </font>
    <font>
      <b/>
      <sz val="11"/>
      <color theme="3"/>
      <name val="Cambria"/>
      <family val="2"/>
      <scheme val="minor"/>
    </font>
    <font>
      <sz val="11"/>
      <color rgb="FF006100"/>
      <name val="Cambria"/>
      <family val="2"/>
      <scheme val="minor"/>
    </font>
    <font>
      <sz val="11"/>
      <color rgb="FF9C0006"/>
      <name val="Cambria"/>
      <family val="2"/>
      <scheme val="minor"/>
    </font>
    <font>
      <sz val="11"/>
      <color rgb="FF9C5700"/>
      <name val="Cambria"/>
      <family val="2"/>
      <scheme val="minor"/>
    </font>
    <font>
      <sz val="11"/>
      <color rgb="FF3F3F76"/>
      <name val="Cambria"/>
      <family val="2"/>
      <scheme val="minor"/>
    </font>
    <font>
      <b/>
      <sz val="11"/>
      <color rgb="FF3F3F3F"/>
      <name val="Cambria"/>
      <family val="2"/>
      <scheme val="minor"/>
    </font>
    <font>
      <b/>
      <sz val="11"/>
      <color rgb="FFFA7D00"/>
      <name val="Cambria"/>
      <family val="2"/>
      <scheme val="minor"/>
    </font>
    <font>
      <sz val="11"/>
      <color rgb="FFFA7D00"/>
      <name val="Cambria"/>
      <family val="2"/>
      <scheme val="minor"/>
    </font>
    <font>
      <b/>
      <sz val="11"/>
      <color theme="0"/>
      <name val="Cambria"/>
      <family val="2"/>
      <scheme val="minor"/>
    </font>
    <font>
      <sz val="11"/>
      <color rgb="FFFF0000"/>
      <name val="Cambria"/>
      <family val="2"/>
      <scheme val="minor"/>
    </font>
    <font>
      <sz val="11"/>
      <color theme="0"/>
      <name val="Cambria"/>
      <family val="2"/>
      <scheme val="minor"/>
    </font>
    <font>
      <sz val="10"/>
      <color theme="1"/>
      <name val="Cambria"/>
      <family val="2"/>
      <scheme val="minor"/>
    </font>
    <font>
      <b/>
      <sz val="12"/>
      <name val="Cambria"/>
      <family val="1"/>
      <scheme val="minor"/>
    </font>
    <font>
      <sz val="18"/>
      <name val="Algerian"/>
      <family val="5"/>
    </font>
    <font>
      <b/>
      <sz val="10"/>
      <color theme="1"/>
      <name val="Cambria"/>
      <family val="1"/>
      <scheme val="minor"/>
    </font>
    <font>
      <b/>
      <sz val="11"/>
      <color theme="1"/>
      <name val="Cambria"/>
      <family val="1"/>
      <scheme val="minor"/>
    </font>
    <font>
      <sz val="18"/>
      <color theme="3"/>
      <name val="Algerian"/>
      <family val="5"/>
    </font>
    <font>
      <sz val="10"/>
      <color theme="3"/>
      <name val="Cambria"/>
      <family val="2"/>
      <scheme val="minor"/>
    </font>
    <font>
      <sz val="26"/>
      <name val="Algerian"/>
      <family val="5"/>
    </font>
    <font>
      <b/>
      <sz val="14"/>
      <name val="Cambria"/>
      <family val="1"/>
      <scheme val="minor"/>
    </font>
    <font>
      <b/>
      <sz val="8"/>
      <name val="Cambria"/>
      <family val="1"/>
      <scheme val="minor"/>
    </font>
    <font>
      <sz val="16"/>
      <color theme="3"/>
      <name val="Algerian"/>
      <family val="5"/>
    </font>
    <font>
      <sz val="8"/>
      <name val="Cambria"/>
      <family val="2"/>
      <scheme val="minor"/>
    </font>
    <font>
      <b/>
      <sz val="8"/>
      <color theme="0"/>
      <name val="Cambria"/>
      <family val="2"/>
      <scheme val="minor"/>
    </font>
    <font>
      <sz val="10"/>
      <color theme="1"/>
      <name val="Cambria"/>
      <family val="1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7" tint="0.79998168889431442"/>
      </patternFill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theme="7" tint="0.39997558519241921"/>
      </left>
      <right/>
      <top style="thin">
        <color theme="7" tint="0.39997558519241921"/>
      </top>
      <bottom style="thin">
        <color theme="7" tint="0.39997558519241921"/>
      </bottom>
      <diagonal/>
    </border>
    <border>
      <left/>
      <right/>
      <top style="thin">
        <color theme="7" tint="0.39997558519241921"/>
      </top>
      <bottom style="thin">
        <color theme="7" tint="0.39997558519241921"/>
      </bottom>
      <diagonal/>
    </border>
    <border>
      <left/>
      <right style="thin">
        <color theme="7" tint="0.39997558519241921"/>
      </right>
      <top style="thin">
        <color theme="7" tint="0.39997558519241921"/>
      </top>
      <bottom style="thin">
        <color theme="7" tint="0.39997558519241921"/>
      </bottom>
      <diagonal/>
    </border>
    <border>
      <left/>
      <right/>
      <top/>
      <bottom style="thin">
        <color theme="7" tint="0.39997558519241921"/>
      </bottom>
      <diagonal/>
    </border>
    <border>
      <left/>
      <right/>
      <top style="thin">
        <color theme="7" tint="0.39997558519241921"/>
      </top>
      <bottom/>
      <diagonal/>
    </border>
    <border>
      <left style="thin">
        <color theme="7" tint="0.39997558519241921"/>
      </left>
      <right/>
      <top style="thin">
        <color theme="7" tint="0.39997558519241921"/>
      </top>
      <bottom/>
      <diagonal/>
    </border>
    <border>
      <left/>
      <right style="thin">
        <color theme="7" tint="0.39997558519241921"/>
      </right>
      <top style="thin">
        <color theme="7" tint="0.39997558519241921"/>
      </top>
      <bottom/>
      <diagonal/>
    </border>
    <border>
      <left style="thin">
        <color theme="7" tint="0.39997558519241921"/>
      </left>
      <right/>
      <top/>
      <bottom style="thin">
        <color theme="7" tint="0.39997558519241921"/>
      </bottom>
      <diagonal/>
    </border>
    <border>
      <left/>
      <right style="thin">
        <color theme="7" tint="0.39997558519241921"/>
      </right>
      <top/>
      <bottom style="thin">
        <color theme="7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7">
    <xf numFmtId="0" fontId="0" fillId="0" borderId="0"/>
    <xf numFmtId="0" fontId="10" fillId="0" borderId="0" applyNumberFormat="0" applyFill="0" applyProtection="0">
      <alignment vertical="center"/>
    </xf>
    <xf numFmtId="0" fontId="3" fillId="4" borderId="0" applyNumberFormat="0" applyBorder="0" applyProtection="0">
      <alignment vertical="center"/>
    </xf>
    <xf numFmtId="0" fontId="5" fillId="0" borderId="0" applyNumberFormat="0" applyFill="0" applyAlignment="0" applyProtection="0"/>
    <xf numFmtId="0" fontId="6" fillId="0" borderId="0" applyNumberFormat="0" applyFill="0" applyBorder="0" applyAlignment="0" applyProtection="0"/>
    <xf numFmtId="0" fontId="3" fillId="3" borderId="0" applyNumberFormat="0" applyAlignment="0" applyProtection="0"/>
    <xf numFmtId="4" fontId="2" fillId="2" borderId="0" applyBorder="0" applyProtection="0">
      <alignment horizontal="right" indent="1"/>
    </xf>
    <xf numFmtId="0" fontId="7" fillId="0" borderId="0" applyNumberFormat="0" applyFill="0" applyBorder="0" applyProtection="0">
      <alignment vertical="center"/>
    </xf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6" borderId="0" applyNumberFormat="0" applyBorder="0" applyAlignment="0" applyProtection="0"/>
    <xf numFmtId="0" fontId="13" fillId="7" borderId="0" applyNumberFormat="0" applyBorder="0" applyAlignment="0" applyProtection="0"/>
    <xf numFmtId="0" fontId="14" fillId="8" borderId="0" applyNumberFormat="0" applyBorder="0" applyAlignment="0" applyProtection="0"/>
    <xf numFmtId="0" fontId="15" fillId="9" borderId="1" applyNumberFormat="0" applyAlignment="0" applyProtection="0"/>
    <xf numFmtId="0" fontId="16" fillId="10" borderId="2" applyNumberFormat="0" applyAlignment="0" applyProtection="0"/>
    <xf numFmtId="0" fontId="17" fillId="10" borderId="1" applyNumberFormat="0" applyAlignment="0" applyProtection="0"/>
    <xf numFmtId="0" fontId="18" fillId="0" borderId="3" applyNumberFormat="0" applyFill="0" applyAlignment="0" applyProtection="0"/>
    <xf numFmtId="0" fontId="19" fillId="11" borderId="4" applyNumberFormat="0" applyAlignment="0" applyProtection="0"/>
    <xf numFmtId="0" fontId="20" fillId="0" borderId="0" applyNumberFormat="0" applyFill="0" applyBorder="0" applyAlignment="0" applyProtection="0"/>
    <xf numFmtId="0" fontId="2" fillId="12" borderId="5" applyNumberFormat="0" applyFont="0" applyAlignment="0" applyProtection="0"/>
    <xf numFmtId="0" fontId="2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</cellStyleXfs>
  <cellXfs count="58">
    <xf numFmtId="0" fontId="0" fillId="0" borderId="0" xfId="0"/>
    <xf numFmtId="0" fontId="0" fillId="0" borderId="0" xfId="0"/>
    <xf numFmtId="0" fontId="23" fillId="0" borderId="0" xfId="0" applyFont="1"/>
    <xf numFmtId="0" fontId="24" fillId="0" borderId="0" xfId="0" applyFont="1" applyAlignment="1">
      <alignment horizontal="center"/>
    </xf>
    <xf numFmtId="0" fontId="0" fillId="0" borderId="0" xfId="0" applyAlignment="1">
      <alignment horizontal="left"/>
    </xf>
    <xf numFmtId="0" fontId="4" fillId="36" borderId="6" xfId="0" applyFont="1" applyFill="1" applyBorder="1" applyAlignment="1">
      <alignment horizontal="left"/>
    </xf>
    <xf numFmtId="0" fontId="4" fillId="36" borderId="7" xfId="0" applyFont="1" applyFill="1" applyBorder="1" applyAlignment="1">
      <alignment horizontal="left"/>
    </xf>
    <xf numFmtId="0" fontId="4" fillId="36" borderId="8" xfId="0" applyFont="1" applyFill="1" applyBorder="1" applyAlignment="1">
      <alignment horizontal="left"/>
    </xf>
    <xf numFmtId="0" fontId="22" fillId="37" borderId="6" xfId="0" applyFont="1" applyFill="1" applyBorder="1" applyAlignment="1">
      <alignment horizontal="left"/>
    </xf>
    <xf numFmtId="0" fontId="22" fillId="0" borderId="6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25" fillId="0" borderId="6" xfId="0" applyFont="1" applyBorder="1" applyAlignment="1">
      <alignment horizontal="left"/>
    </xf>
    <xf numFmtId="0" fontId="22" fillId="37" borderId="7" xfId="0" applyFont="1" applyFill="1" applyBorder="1" applyAlignment="1">
      <alignment horizontal="left"/>
    </xf>
    <xf numFmtId="0" fontId="4" fillId="36" borderId="9" xfId="0" applyFont="1" applyFill="1" applyBorder="1" applyAlignment="1">
      <alignment horizontal="left"/>
    </xf>
    <xf numFmtId="0" fontId="26" fillId="0" borderId="6" xfId="0" applyFont="1" applyBorder="1" applyAlignment="1">
      <alignment horizontal="left" vertical="center"/>
    </xf>
    <xf numFmtId="0" fontId="4" fillId="36" borderId="13" xfId="0" applyFont="1" applyFill="1" applyBorder="1" applyAlignment="1">
      <alignment horizontal="left"/>
    </xf>
    <xf numFmtId="0" fontId="4" fillId="36" borderId="14" xfId="0" applyFont="1" applyFill="1" applyBorder="1" applyAlignment="1">
      <alignment horizontal="left"/>
    </xf>
    <xf numFmtId="0" fontId="25" fillId="0" borderId="11" xfId="0" applyFont="1" applyBorder="1" applyAlignment="1">
      <alignment horizontal="left"/>
    </xf>
    <xf numFmtId="0" fontId="28" fillId="0" borderId="0" xfId="0" applyFont="1" applyAlignment="1">
      <alignment horizontal="left"/>
    </xf>
    <xf numFmtId="0" fontId="0" fillId="0" borderId="1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9" fillId="0" borderId="18" xfId="0" applyFont="1" applyBorder="1" applyAlignment="1">
      <alignment vertical="center"/>
    </xf>
    <xf numFmtId="0" fontId="9" fillId="0" borderId="19" xfId="0" applyFont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8" fillId="0" borderId="21" xfId="0" applyFont="1" applyBorder="1" applyAlignment="1">
      <alignment horizontal="left" vertical="center"/>
    </xf>
    <xf numFmtId="0" fontId="9" fillId="39" borderId="0" xfId="0" applyFont="1" applyFill="1"/>
    <xf numFmtId="0" fontId="9" fillId="39" borderId="0" xfId="0" applyFont="1" applyFill="1" applyAlignment="1">
      <alignment horizontal="right"/>
    </xf>
    <xf numFmtId="0" fontId="0" fillId="39" borderId="0" xfId="0" applyFill="1"/>
    <xf numFmtId="0" fontId="30" fillId="39" borderId="0" xfId="0" applyFont="1" applyFill="1"/>
    <xf numFmtId="0" fontId="8" fillId="39" borderId="0" xfId="0" applyFont="1" applyFill="1" applyAlignment="1">
      <alignment horizontal="right"/>
    </xf>
    <xf numFmtId="0" fontId="31" fillId="0" borderId="19" xfId="0" applyFont="1" applyBorder="1" applyAlignment="1">
      <alignment vertical="center"/>
    </xf>
    <xf numFmtId="0" fontId="33" fillId="0" borderId="0" xfId="0" applyFont="1" applyAlignment="1">
      <alignment horizontal="left"/>
    </xf>
    <xf numFmtId="0" fontId="34" fillId="36" borderId="7" xfId="0" applyFont="1" applyFill="1" applyBorder="1" applyAlignment="1">
      <alignment horizontal="left"/>
    </xf>
    <xf numFmtId="0" fontId="34" fillId="36" borderId="9" xfId="0" applyFont="1" applyFill="1" applyBorder="1" applyAlignment="1">
      <alignment horizontal="left"/>
    </xf>
    <xf numFmtId="0" fontId="35" fillId="37" borderId="7" xfId="0" applyFont="1" applyFill="1" applyBorder="1" applyAlignment="1">
      <alignment horizontal="left"/>
    </xf>
    <xf numFmtId="0" fontId="29" fillId="39" borderId="0" xfId="0" applyFont="1" applyFill="1" applyAlignment="1">
      <alignment horizontal="center"/>
    </xf>
    <xf numFmtId="0" fontId="32" fillId="5" borderId="0" xfId="0" applyFont="1" applyFill="1" applyAlignment="1">
      <alignment horizontal="center"/>
    </xf>
    <xf numFmtId="0" fontId="27" fillId="5" borderId="0" xfId="0" applyFont="1" applyFill="1" applyAlignment="1">
      <alignment horizontal="center"/>
    </xf>
    <xf numFmtId="170" fontId="8" fillId="39" borderId="0" xfId="0" applyNumberFormat="1" applyFont="1" applyFill="1" applyAlignment="1">
      <alignment horizontal="left" vertical="center"/>
    </xf>
    <xf numFmtId="171" fontId="0" fillId="0" borderId="15" xfId="0" applyNumberFormat="1" applyBorder="1" applyAlignment="1">
      <alignment horizontal="left" vertical="center"/>
    </xf>
    <xf numFmtId="171" fontId="22" fillId="38" borderId="17" xfId="10" applyNumberFormat="1" applyFont="1" applyFill="1" applyBorder="1" applyAlignment="1">
      <alignment horizontal="left" vertical="center"/>
    </xf>
    <xf numFmtId="171" fontId="8" fillId="0" borderId="22" xfId="0" applyNumberFormat="1" applyFont="1" applyBorder="1" applyAlignment="1">
      <alignment horizontal="left" vertical="center"/>
    </xf>
    <xf numFmtId="171" fontId="26" fillId="38" borderId="23" xfId="10" applyNumberFormat="1" applyFont="1" applyFill="1" applyBorder="1" applyAlignment="1">
      <alignment horizontal="left" vertical="center"/>
    </xf>
    <xf numFmtId="171" fontId="0" fillId="0" borderId="0" xfId="10" applyNumberFormat="1" applyFont="1" applyAlignment="1">
      <alignment horizontal="left"/>
    </xf>
    <xf numFmtId="171" fontId="9" fillId="0" borderId="0" xfId="10" applyNumberFormat="1" applyFont="1" applyAlignment="1">
      <alignment horizontal="left"/>
    </xf>
    <xf numFmtId="171" fontId="22" fillId="37" borderId="7" xfId="10" applyNumberFormat="1" applyFont="1" applyFill="1" applyBorder="1" applyAlignment="1">
      <alignment horizontal="left"/>
    </xf>
    <xf numFmtId="171" fontId="22" fillId="37" borderId="8" xfId="10" applyNumberFormat="1" applyFont="1" applyFill="1" applyBorder="1" applyAlignment="1">
      <alignment horizontal="left"/>
    </xf>
    <xf numFmtId="171" fontId="22" fillId="0" borderId="7" xfId="10" applyNumberFormat="1" applyFont="1" applyBorder="1" applyAlignment="1">
      <alignment horizontal="left"/>
    </xf>
    <xf numFmtId="171" fontId="22" fillId="0" borderId="8" xfId="10" applyNumberFormat="1" applyFont="1" applyBorder="1" applyAlignment="1">
      <alignment horizontal="left"/>
    </xf>
    <xf numFmtId="171" fontId="25" fillId="0" borderId="7" xfId="10" applyNumberFormat="1" applyFont="1" applyBorder="1" applyAlignment="1">
      <alignment horizontal="left"/>
    </xf>
    <xf numFmtId="171" fontId="25" fillId="0" borderId="8" xfId="10" applyNumberFormat="1" applyFont="1" applyBorder="1" applyAlignment="1">
      <alignment horizontal="left"/>
    </xf>
    <xf numFmtId="171" fontId="0" fillId="0" borderId="0" xfId="0" applyNumberFormat="1"/>
    <xf numFmtId="171" fontId="26" fillId="0" borderId="7" xfId="10" applyNumberFormat="1" applyFont="1" applyBorder="1" applyAlignment="1">
      <alignment horizontal="left" vertical="center"/>
    </xf>
    <xf numFmtId="171" fontId="26" fillId="0" borderId="8" xfId="10" applyNumberFormat="1" applyFont="1" applyBorder="1" applyAlignment="1">
      <alignment horizontal="left" vertical="center"/>
    </xf>
    <xf numFmtId="171" fontId="28" fillId="0" borderId="0" xfId="10" applyNumberFormat="1" applyFont="1" applyAlignment="1">
      <alignment horizontal="left"/>
    </xf>
    <xf numFmtId="171" fontId="25" fillId="0" borderId="10" xfId="10" applyNumberFormat="1" applyFont="1" applyBorder="1" applyAlignment="1">
      <alignment horizontal="left"/>
    </xf>
    <xf numFmtId="171" fontId="25" fillId="0" borderId="12" xfId="10" applyNumberFormat="1" applyFont="1" applyBorder="1" applyAlignment="1">
      <alignment horizontal="left"/>
    </xf>
  </cellXfs>
  <cellStyles count="47">
    <cellStyle name="20% - Énfasis1" xfId="6" builtinId="30" customBuiltin="1"/>
    <cellStyle name="20% - Énfasis2" xfId="28" builtinId="34" customBuiltin="1"/>
    <cellStyle name="20% - Énfasis3" xfId="32" builtinId="38" customBuiltin="1"/>
    <cellStyle name="20% - Énfasis4" xfId="36" builtinId="42" customBuiltin="1"/>
    <cellStyle name="20% - Énfasis5" xfId="40" builtinId="46" customBuiltin="1"/>
    <cellStyle name="20% - Énfasis6" xfId="44" builtinId="50" customBuiltin="1"/>
    <cellStyle name="40% - Énfasis1" xfId="25" builtinId="31" customBuiltin="1"/>
    <cellStyle name="40% - Énfasis2" xfId="29" builtinId="35" customBuiltin="1"/>
    <cellStyle name="40% - Énfasis3" xfId="33" builtinId="39" customBuiltin="1"/>
    <cellStyle name="40% - Énfasis4" xfId="37" builtinId="43" customBuiltin="1"/>
    <cellStyle name="40% - Énfasis5" xfId="41" builtinId="47" customBuiltin="1"/>
    <cellStyle name="40% - Énfasis6" xfId="45" builtinId="51" customBuiltin="1"/>
    <cellStyle name="60% - Énfasis1" xfId="26" builtinId="32" customBuiltin="1"/>
    <cellStyle name="60% - Énfasis2" xfId="30" builtinId="36" customBuiltin="1"/>
    <cellStyle name="60% - Énfasis3" xfId="34" builtinId="40" customBuiltin="1"/>
    <cellStyle name="60% - Énfasis4" xfId="38" builtinId="44" customBuiltin="1"/>
    <cellStyle name="60% - Énfasis5" xfId="42" builtinId="48" customBuiltin="1"/>
    <cellStyle name="60% - Énfasis6" xfId="46" builtinId="52" customBuiltin="1"/>
    <cellStyle name="Bueno" xfId="14" builtinId="26" customBuiltin="1"/>
    <cellStyle name="Cálculo" xfId="19" builtinId="22" customBuiltin="1"/>
    <cellStyle name="Celda de comprobación" xfId="21" builtinId="23" customBuiltin="1"/>
    <cellStyle name="Celda vinculada" xfId="20" builtinId="24" customBuiltin="1"/>
    <cellStyle name="Encabezado 1" xfId="1" builtinId="16" customBuiltin="1"/>
    <cellStyle name="Encabezado 4" xfId="13" builtinId="19" customBuiltin="1"/>
    <cellStyle name="Énfasis1" xfId="24" builtinId="29" customBuiltin="1"/>
    <cellStyle name="Énfasis2" xfId="27" builtinId="33" customBuiltin="1"/>
    <cellStyle name="Énfasis3" xfId="31" builtinId="37" customBuiltin="1"/>
    <cellStyle name="Énfasis4" xfId="35" builtinId="41" customBuiltin="1"/>
    <cellStyle name="Énfasis5" xfId="39" builtinId="45" customBuiltin="1"/>
    <cellStyle name="Énfasis6" xfId="43" builtinId="49" customBuiltin="1"/>
    <cellStyle name="Entrada" xfId="17" builtinId="20" customBuiltin="1"/>
    <cellStyle name="Incorrecto" xfId="15" builtinId="27" customBuiltin="1"/>
    <cellStyle name="Millares" xfId="8" builtinId="3" customBuiltin="1"/>
    <cellStyle name="Millares [0]" xfId="9" builtinId="6" customBuiltin="1"/>
    <cellStyle name="Moneda" xfId="10" builtinId="4" customBuiltin="1"/>
    <cellStyle name="Moneda [0]" xfId="11" builtinId="7" customBuiltin="1"/>
    <cellStyle name="Neutral" xfId="16" builtinId="28" customBuiltin="1"/>
    <cellStyle name="Normal" xfId="0" builtinId="0" customBuiltin="1"/>
    <cellStyle name="Notas" xfId="23" builtinId="10" customBuiltin="1"/>
    <cellStyle name="Porcentaje" xfId="12" builtinId="5" customBuiltin="1"/>
    <cellStyle name="Salida" xfId="18" builtinId="21" customBuiltin="1"/>
    <cellStyle name="Texto de advertencia" xfId="22" builtinId="11" customBuiltin="1"/>
    <cellStyle name="Texto explicativo" xfId="4" builtinId="53" customBuiltin="1"/>
    <cellStyle name="Título" xfId="7" builtinId="15" customBuiltin="1"/>
    <cellStyle name="Título 2" xfId="2" builtinId="17" customBuiltin="1"/>
    <cellStyle name="Título 3" xfId="3" builtinId="18" customBuiltin="1"/>
    <cellStyle name="Total" xfId="5" builtinId="25" customBuiltin="1"/>
  </cellStyles>
  <dxfs count="6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71" formatCode="#,##0.00\ [$€-410]"/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numFmt numFmtId="171" formatCode="#,##0.00\ [$€-410]"/>
    </dxf>
    <dxf>
      <numFmt numFmtId="171" formatCode="#,##0.00\ [$€-410]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71" formatCode="#,##0.00\ [$€-410]"/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71" formatCode="#,##0.00\ [$€-410]"/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71" formatCode="#,##0.00\ [$€-410]"/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1" formatCode="#,##0.00\ [$€-410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1" formatCode="#,##0.00\ [$€-410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1" formatCode="#,##0.00\ [$€-410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1" formatCode="#,##0.00\ [$€-410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1" formatCode="#,##0.00\ [$€-410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1" formatCode="#,##0.00\ [$€-410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71" formatCode="#,##0.00\ [$€-410]"/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numFmt numFmtId="171" formatCode="#,##0.00\ [$€-410]"/>
    </dxf>
    <dxf>
      <numFmt numFmtId="171" formatCode="#,##0.00\ [$€-410]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1" formatCode="#,##0.00\ [$€-410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1" formatCode="#,##0.00\ [$€-410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1" formatCode="#,##0.00\ [$€-410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1" formatCode="#,##0.00\ [$€-410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1" formatCode="#,##0.00\ [$€-410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numFmt numFmtId="171" formatCode="#,##0.00\ [$€-410]"/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numFmt numFmtId="171" formatCode="#,##0.00\ [$€-410]"/>
      <fill>
        <patternFill patternType="solid">
          <fgColor theme="7" tint="0.79998168889431442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71" formatCode="#,##0.00\ [$€-410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71" formatCode="#,##0.00\ [$€-410]"/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7" tint="0.39997558519241921"/>
        </top>
        <bottom style="thin">
          <color theme="7" tint="0.39997558519241921"/>
        </bottom>
        <vertical/>
        <horizontal/>
      </border>
    </dxf>
    <dxf>
      <border outline="0">
        <top style="thin">
          <color theme="7" tint="0.39997558519241921"/>
        </top>
      </border>
    </dxf>
    <dxf>
      <border outline="0">
        <top style="thin">
          <color theme="7" tint="0.39997558519241921"/>
        </top>
        <bottom style="thin">
          <color theme="7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mbria"/>
        <scheme val="minor"/>
      </font>
      <fill>
        <patternFill patternType="solid">
          <fgColor theme="7" tint="0.79998168889431442"/>
          <bgColor theme="7" tint="0.79998168889431442"/>
        </patternFill>
      </fill>
      <alignment horizontal="left" vertical="bottom" textRotation="0" wrapText="0" indent="0" justifyLastLine="0" shrinkToFit="0" readingOrder="0"/>
    </dxf>
    <dxf>
      <border outline="0">
        <bottom style="thin">
          <color theme="7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mbria"/>
        <scheme val="minor"/>
      </font>
      <fill>
        <patternFill patternType="solid">
          <fgColor theme="7"/>
          <bgColor theme="7"/>
        </patternFill>
      </fill>
      <alignment horizontal="left" vertical="bottom" textRotation="0" wrapText="0" indent="0" justifyLastLine="0" shrinkToFit="0" readingOrder="0"/>
    </dxf>
    <dxf>
      <border outline="0">
        <top style="thin">
          <color rgb="FFF9C893"/>
        </top>
      </border>
    </dxf>
    <dxf>
      <border outline="0">
        <left style="thin">
          <color rgb="FFF9C893"/>
        </left>
        <right style="thin">
          <color rgb="FFF9C893"/>
        </right>
        <top style="thin">
          <color rgb="FFF9C893"/>
        </top>
        <bottom style="thin">
          <color rgb="FFF9C893"/>
        </bottom>
      </border>
    </dxf>
    <dxf>
      <border outline="0">
        <bottom style="thin">
          <color rgb="FFF9C893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mbria"/>
        <scheme val="minor"/>
      </font>
      <fill>
        <patternFill patternType="solid">
          <fgColor theme="7"/>
          <bgColor theme="7"/>
        </patternFill>
      </fill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none"/>
      </font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none"/>
      </font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border outline="0">
        <top style="thin">
          <color theme="7" tint="0.39997558519241921"/>
        </top>
      </border>
    </dxf>
    <dxf>
      <border outline="0">
        <left style="thin">
          <color theme="7" tint="0.39997558519241921"/>
        </left>
        <right style="thin">
          <color theme="7" tint="0.39997558519241921"/>
        </right>
        <top style="thin">
          <color theme="7" tint="0.39997558519241921"/>
        </top>
        <bottom style="thin">
          <color theme="7" tint="0.39997558519241921"/>
        </bottom>
      </border>
    </dxf>
    <dxf>
      <border outline="0">
        <bottom style="thin">
          <color theme="7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mbria"/>
        <scheme val="minor"/>
      </font>
      <fill>
        <patternFill patternType="solid">
          <fgColor theme="7"/>
          <bgColor theme="7"/>
        </patternFill>
      </fill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mbria"/>
        <scheme val="minor"/>
      </font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</font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color theme="1"/>
      </font>
      <fill>
        <patternFill>
          <bgColor theme="4" tint="0.59996337778862885"/>
        </patternFill>
      </fill>
    </dxf>
    <dxf>
      <font>
        <b/>
        <i val="0"/>
        <color theme="1"/>
      </font>
    </dxf>
    <dxf>
      <font>
        <color theme="3"/>
      </font>
      <fill>
        <patternFill>
          <bgColor theme="4" tint="0.79998168889431442"/>
        </patternFill>
      </fill>
    </dxf>
    <dxf>
      <font>
        <b/>
        <color theme="1"/>
      </font>
    </dxf>
    <dxf>
      <font>
        <b/>
        <i val="0"/>
        <color theme="3"/>
      </font>
      <fill>
        <patternFill>
          <bgColor theme="4" tint="0.59996337778862885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color theme="3"/>
      </font>
      <fill>
        <patternFill>
          <bgColor theme="4" tint="0.39994506668294322"/>
        </patternFill>
      </fill>
      <border diagonalUp="0" diagonalDown="0">
        <left/>
        <right/>
        <top/>
        <bottom/>
        <vertical/>
        <horizontal/>
      </border>
    </dxf>
    <dxf>
      <font>
        <color theme="1"/>
      </font>
      <border>
        <left/>
        <right/>
        <top/>
        <bottom/>
        <vertical/>
        <horizontal/>
      </border>
    </dxf>
  </dxfs>
  <tableStyles count="2" defaultTableStyle="Wedding Budget" defaultPivotStyle="PivotStyleLight16">
    <tableStyle name="Wedding Budget" pivot="0" count="4" xr9:uid="{00000000-0011-0000-FFFF-FFFF00000000}">
      <tableStyleElement type="wholeTable" dxfId="62"/>
      <tableStyleElement type="headerRow" dxfId="61"/>
      <tableStyleElement type="totalRow" dxfId="60"/>
      <tableStyleElement type="lastColumn" dxfId="59"/>
    </tableStyle>
    <tableStyle name="Wedding Budget Summary" pivot="0" count="3" xr9:uid="{00000000-0011-0000-FFFF-FFFF01000000}">
      <tableStyleElement type="wholeTable" dxfId="58"/>
      <tableStyleElement type="headerRow" dxfId="57"/>
      <tableStyleElement type="totalRow" dxfId="56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EAEAEA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C37D8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 sz="1800" b="0" i="0" u="none" strike="noStrike" baseline="0">
                <a:effectLst/>
              </a:rPr>
              <a:t>Tabella dei costi</a:t>
            </a:r>
            <a:endParaRPr lang="en-US"/>
          </a:p>
        </c:rich>
      </c:tx>
      <c:layout>
        <c:manualLayout>
          <c:xMode val="edge"/>
          <c:yMode val="edge"/>
          <c:x val="0.41538031319910512"/>
          <c:y val="4.0322566420227461E-2"/>
        </c:manualLayout>
      </c:layout>
      <c:overlay val="0"/>
    </c:title>
    <c:autoTitleDeleted val="0"/>
    <c:view3D>
      <c:rotX val="30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'PANNELLO DI CONTROLLO'!$C$4</c:f>
              <c:strCache>
                <c:ptCount val="1"/>
                <c:pt idx="0">
                  <c:v>CORRENTE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'PANNELLO DI CONTROLLO'!$A$5:$A$14</c:f>
              <c:strCache>
                <c:ptCount val="10"/>
                <c:pt idx="0">
                  <c:v>Kit</c:v>
                </c:pt>
                <c:pt idx="1">
                  <c:v>Ricevimento</c:v>
                </c:pt>
                <c:pt idx="2">
                  <c:v>Musica</c:v>
                </c:pt>
                <c:pt idx="3">
                  <c:v>Musica</c:v>
                </c:pt>
                <c:pt idx="4">
                  <c:v>Fotografia</c:v>
                </c:pt>
                <c:pt idx="5">
                  <c:v>Decorazioni</c:v>
                </c:pt>
                <c:pt idx="6">
                  <c:v>Fiore</c:v>
                </c:pt>
                <c:pt idx="7">
                  <c:v>Questo</c:v>
                </c:pt>
                <c:pt idx="8">
                  <c:v>Viaggio</c:v>
                </c:pt>
                <c:pt idx="9">
                  <c:v>Altro</c:v>
                </c:pt>
              </c:strCache>
            </c:strRef>
          </c:cat>
          <c:val>
            <c:numRef>
              <c:f>'PANNELLO DI CONTROLLO'!$C$5:$C$14</c:f>
              <c:numCache>
                <c:formatCode>#,##0.00\ [$€-410]</c:formatCode>
                <c:ptCount val="10"/>
                <c:pt idx="0">
                  <c:v>9770</c:v>
                </c:pt>
                <c:pt idx="1">
                  <c:v>928</c:v>
                </c:pt>
                <c:pt idx="2">
                  <c:v>400</c:v>
                </c:pt>
                <c:pt idx="3">
                  <c:v>870</c:v>
                </c:pt>
                <c:pt idx="4">
                  <c:v>1575</c:v>
                </c:pt>
                <c:pt idx="5">
                  <c:v>720</c:v>
                </c:pt>
                <c:pt idx="6">
                  <c:v>850</c:v>
                </c:pt>
                <c:pt idx="7">
                  <c:v>1075</c:v>
                </c:pt>
                <c:pt idx="8">
                  <c:v>165</c:v>
                </c:pt>
                <c:pt idx="9">
                  <c:v>1021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E6-4842-812D-1A6C7A1BF4F3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"/>
          <c:y val="7.407407407407407E-2"/>
          <c:w val="1"/>
          <c:h val="0.7786311606882473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'PANNELLO DI CONTROLLO'!$B$4</c:f>
              <c:strCache>
                <c:ptCount val="1"/>
                <c:pt idx="0">
                  <c:v>BUDGET STIMATO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'PANNELLO DI CONTROLLO'!$A$5:$A$14</c:f>
              <c:strCache>
                <c:ptCount val="10"/>
                <c:pt idx="0">
                  <c:v>Kit</c:v>
                </c:pt>
                <c:pt idx="1">
                  <c:v>Ricevimento</c:v>
                </c:pt>
                <c:pt idx="2">
                  <c:v>Musica</c:v>
                </c:pt>
                <c:pt idx="3">
                  <c:v>Musica</c:v>
                </c:pt>
                <c:pt idx="4">
                  <c:v>Fotografia</c:v>
                </c:pt>
                <c:pt idx="5">
                  <c:v>Decorazioni</c:v>
                </c:pt>
                <c:pt idx="6">
                  <c:v>Fiore</c:v>
                </c:pt>
                <c:pt idx="7">
                  <c:v>Questo</c:v>
                </c:pt>
                <c:pt idx="8">
                  <c:v>Viaggio</c:v>
                </c:pt>
                <c:pt idx="9">
                  <c:v>Altro</c:v>
                </c:pt>
              </c:strCache>
            </c:strRef>
          </c:cat>
          <c:val>
            <c:numRef>
              <c:f>'PANNELLO DI CONTROLLO'!$B$5:$B$14</c:f>
              <c:numCache>
                <c:formatCode>#,##0.00\ [$€-410]</c:formatCode>
                <c:ptCount val="10"/>
                <c:pt idx="0">
                  <c:v>9490</c:v>
                </c:pt>
                <c:pt idx="1">
                  <c:v>1050</c:v>
                </c:pt>
                <c:pt idx="2">
                  <c:v>600</c:v>
                </c:pt>
                <c:pt idx="3">
                  <c:v>935</c:v>
                </c:pt>
                <c:pt idx="4">
                  <c:v>1625</c:v>
                </c:pt>
                <c:pt idx="5">
                  <c:v>700</c:v>
                </c:pt>
                <c:pt idx="6">
                  <c:v>900</c:v>
                </c:pt>
                <c:pt idx="7">
                  <c:v>1345</c:v>
                </c:pt>
                <c:pt idx="8">
                  <c:v>100</c:v>
                </c:pt>
                <c:pt idx="9">
                  <c:v>885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700-459D-A979-92B3094A2E60}"/>
            </c:ext>
          </c:extLst>
        </c:ser>
        <c:ser>
          <c:idx val="1"/>
          <c:order val="1"/>
          <c:tx>
            <c:strRef>
              <c:f>'PANNELLO DI CONTROLLO'!$C$4</c:f>
              <c:strCache>
                <c:ptCount val="1"/>
                <c:pt idx="0">
                  <c:v>CORRENTE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3.1333932378906689E-3"/>
                  <c:y val="-2.777777777777777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700-459D-A979-92B3094A2E60}"/>
                </c:ext>
              </c:extLst>
            </c:dLbl>
            <c:dLbl>
              <c:idx val="1"/>
              <c:layout>
                <c:manualLayout>
                  <c:x val="3.1333932378906689E-3"/>
                  <c:y val="-6.94444444444444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700-459D-A979-92B3094A2E60}"/>
                </c:ext>
              </c:extLst>
            </c:dLbl>
            <c:dLbl>
              <c:idx val="2"/>
              <c:layout>
                <c:manualLayout>
                  <c:x val="1.2533572951562676E-2"/>
                  <c:y val="-5.09259259259259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700-459D-A979-92B3094A2E60}"/>
                </c:ext>
              </c:extLst>
            </c:dLbl>
            <c:dLbl>
              <c:idx val="3"/>
              <c:layout>
                <c:manualLayout>
                  <c:x val="0"/>
                  <c:y val="-6.01851851851852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700-459D-A979-92B3094A2E60}"/>
                </c:ext>
              </c:extLst>
            </c:dLbl>
            <c:dLbl>
              <c:idx val="4"/>
              <c:layout>
                <c:manualLayout>
                  <c:x val="2.0889288252604458E-3"/>
                  <c:y val="-9.259259259259258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700-459D-A979-92B3094A2E60}"/>
                </c:ext>
              </c:extLst>
            </c:dLbl>
            <c:dLbl>
              <c:idx val="5"/>
              <c:layout>
                <c:manualLayout>
                  <c:x val="-2.0889288252604458E-3"/>
                  <c:y val="-4.16666666666666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700-459D-A979-92B3094A2E60}"/>
                </c:ext>
              </c:extLst>
            </c:dLbl>
            <c:dLbl>
              <c:idx val="6"/>
              <c:layout>
                <c:manualLayout>
                  <c:x val="3.1333932378906689E-3"/>
                  <c:y val="-2.777777777777777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700-459D-A979-92B3094A2E60}"/>
                </c:ext>
              </c:extLst>
            </c:dLbl>
            <c:dLbl>
              <c:idx val="7"/>
              <c:layout>
                <c:manualLayout>
                  <c:x val="1.0444644126302229E-2"/>
                  <c:y val="-6.94444444444443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2700-459D-A979-92B3094A2E60}"/>
                </c:ext>
              </c:extLst>
            </c:dLbl>
            <c:dLbl>
              <c:idx val="8"/>
              <c:layout>
                <c:manualLayout>
                  <c:x val="9.4001797136720067E-3"/>
                  <c:y val="-7.87037037037037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2700-459D-A979-92B3094A2E60}"/>
                </c:ext>
              </c:extLst>
            </c:dLbl>
            <c:dLbl>
              <c:idx val="9"/>
              <c:layout>
                <c:manualLayout>
                  <c:x val="9.4001797136720067E-3"/>
                  <c:y val="-4.16666666666666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2700-459D-A979-92B3094A2E60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'PANNELLO DI CONTROLLO'!$A$5:$A$14</c:f>
              <c:strCache>
                <c:ptCount val="10"/>
                <c:pt idx="0">
                  <c:v>Kit</c:v>
                </c:pt>
                <c:pt idx="1">
                  <c:v>Ricevimento</c:v>
                </c:pt>
                <c:pt idx="2">
                  <c:v>Musica</c:v>
                </c:pt>
                <c:pt idx="3">
                  <c:v>Musica</c:v>
                </c:pt>
                <c:pt idx="4">
                  <c:v>Fotografia</c:v>
                </c:pt>
                <c:pt idx="5">
                  <c:v>Decorazioni</c:v>
                </c:pt>
                <c:pt idx="6">
                  <c:v>Fiore</c:v>
                </c:pt>
                <c:pt idx="7">
                  <c:v>Questo</c:v>
                </c:pt>
                <c:pt idx="8">
                  <c:v>Viaggio</c:v>
                </c:pt>
                <c:pt idx="9">
                  <c:v>Altro</c:v>
                </c:pt>
              </c:strCache>
            </c:strRef>
          </c:cat>
          <c:val>
            <c:numRef>
              <c:f>'PANNELLO DI CONTROLLO'!$C$5:$C$14</c:f>
              <c:numCache>
                <c:formatCode>#,##0.00\ [$€-410]</c:formatCode>
                <c:ptCount val="10"/>
                <c:pt idx="0">
                  <c:v>9770</c:v>
                </c:pt>
                <c:pt idx="1">
                  <c:v>928</c:v>
                </c:pt>
                <c:pt idx="2">
                  <c:v>400</c:v>
                </c:pt>
                <c:pt idx="3">
                  <c:v>870</c:v>
                </c:pt>
                <c:pt idx="4">
                  <c:v>1575</c:v>
                </c:pt>
                <c:pt idx="5">
                  <c:v>720</c:v>
                </c:pt>
                <c:pt idx="6">
                  <c:v>850</c:v>
                </c:pt>
                <c:pt idx="7">
                  <c:v>1075</c:v>
                </c:pt>
                <c:pt idx="8">
                  <c:v>165</c:v>
                </c:pt>
                <c:pt idx="9">
                  <c:v>1021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2700-459D-A979-92B3094A2E6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shape val="box"/>
        <c:axId val="113868160"/>
        <c:axId val="113869952"/>
        <c:axId val="0"/>
      </c:bar3DChart>
      <c:catAx>
        <c:axId val="1138681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13869952"/>
        <c:crosses val="autoZero"/>
        <c:auto val="1"/>
        <c:lblAlgn val="ctr"/>
        <c:lblOffset val="100"/>
        <c:noMultiLvlLbl val="0"/>
      </c:catAx>
      <c:valAx>
        <c:axId val="113869952"/>
        <c:scaling>
          <c:orientation val="minMax"/>
        </c:scaling>
        <c:delete val="1"/>
        <c:axPos val="l"/>
        <c:numFmt formatCode="#,##0.00\ [$€-410]" sourceLinked="1"/>
        <c:majorTickMark val="none"/>
        <c:minorTickMark val="none"/>
        <c:tickLblPos val="nextTo"/>
        <c:crossAx val="113868160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40680276942617455"/>
          <c:y val="0.9092468318922543"/>
          <c:w val="0.19189181203046415"/>
          <c:h val="8.149390547313555E-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 sz="1800" b="0" i="0" u="none" strike="noStrike" baseline="0">
                <a:effectLst/>
              </a:rPr>
              <a:t>Decorazioni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'DECORAZIONE FIORI REGALO DI VIA'!$B$4</c:f>
              <c:strCache>
                <c:ptCount val="1"/>
                <c:pt idx="0">
                  <c:v>BUDGET STIMATO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'DECORAZIONE FIORI REGALO DI VIA'!$B$10</c:f>
              <c:numCache>
                <c:formatCode>#,##0.00\ [$€-410]</c:formatCode>
                <c:ptCount val="1"/>
                <c:pt idx="0">
                  <c:v>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A9-44FB-AC7B-51651F297DBD}"/>
            </c:ext>
          </c:extLst>
        </c:ser>
        <c:ser>
          <c:idx val="1"/>
          <c:order val="1"/>
          <c:tx>
            <c:strRef>
              <c:f>'DECORAZIONE FIORI REGALO DI VIA'!$C$4</c:f>
              <c:strCache>
                <c:ptCount val="1"/>
                <c:pt idx="0">
                  <c:v>CORRENTE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'DECORAZIONE FIORI REGALO DI VIA'!$C$10</c:f>
              <c:numCache>
                <c:formatCode>#,##0.00\ [$€-410]</c:formatCode>
                <c:ptCount val="1"/>
                <c:pt idx="0">
                  <c:v>870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4A9-44FB-AC7B-51651F297DB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76090368"/>
        <c:axId val="78658560"/>
      </c:barChart>
      <c:catAx>
        <c:axId val="76090368"/>
        <c:scaling>
          <c:orientation val="minMax"/>
        </c:scaling>
        <c:delete val="0"/>
        <c:axPos val="b"/>
        <c:majorTickMark val="none"/>
        <c:minorTickMark val="none"/>
        <c:tickLblPos val="nextTo"/>
        <c:crossAx val="78658560"/>
        <c:crosses val="autoZero"/>
        <c:auto val="1"/>
        <c:lblAlgn val="ctr"/>
        <c:lblOffset val="100"/>
        <c:noMultiLvlLbl val="0"/>
      </c:catAx>
      <c:valAx>
        <c:axId val="78658560"/>
        <c:scaling>
          <c:orientation val="minMax"/>
        </c:scaling>
        <c:delete val="1"/>
        <c:axPos val="l"/>
        <c:numFmt formatCode="#,##0.00\ [$€-410]" sourceLinked="1"/>
        <c:majorTickMark val="none"/>
        <c:minorTickMark val="none"/>
        <c:tickLblPos val="nextTo"/>
        <c:crossAx val="76090368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 sz="1800" b="0" i="0" u="none" strike="noStrike" baseline="0">
                <a:effectLst/>
              </a:rPr>
              <a:t>Fiore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'DECORAZIONE FIORI REGALO DI VIA'!$B$13</c:f>
              <c:strCache>
                <c:ptCount val="1"/>
                <c:pt idx="0">
                  <c:v>BUDGET STIMATO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'DECORAZIONE FIORI REGALO DI VIA'!$B$19</c:f>
              <c:numCache>
                <c:formatCode>#,##0.00\ [$€-410]</c:formatCode>
                <c:ptCount val="1"/>
                <c:pt idx="0">
                  <c:v>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C3-46E9-93E1-9BF7A09EFBE2}"/>
            </c:ext>
          </c:extLst>
        </c:ser>
        <c:ser>
          <c:idx val="1"/>
          <c:order val="1"/>
          <c:tx>
            <c:strRef>
              <c:f>'DECORAZIONE FIORI REGALO DI VIA'!$C$13</c:f>
              <c:strCache>
                <c:ptCount val="1"/>
                <c:pt idx="0">
                  <c:v>CORRENTE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'DECORAZIONE FIORI REGALO DI VIA'!$C$19</c:f>
              <c:numCache>
                <c:formatCode>#,##0.00\ [$€-410]</c:formatCode>
                <c:ptCount val="1"/>
                <c:pt idx="0">
                  <c:v>850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C3-46E9-93E1-9BF7A09EFB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81882112"/>
        <c:axId val="114582656"/>
      </c:barChart>
      <c:catAx>
        <c:axId val="81882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114582656"/>
        <c:crosses val="autoZero"/>
        <c:auto val="1"/>
        <c:lblAlgn val="ctr"/>
        <c:lblOffset val="100"/>
        <c:noMultiLvlLbl val="0"/>
      </c:catAx>
      <c:valAx>
        <c:axId val="114582656"/>
        <c:scaling>
          <c:orientation val="minMax"/>
        </c:scaling>
        <c:delete val="0"/>
        <c:axPos val="l"/>
        <c:majorGridlines/>
        <c:numFmt formatCode="#,##0.00\ [$€-410]" sourceLinked="1"/>
        <c:majorTickMark val="none"/>
        <c:minorTickMark val="none"/>
        <c:tickLblPos val="nextTo"/>
        <c:spPr>
          <a:ln w="6350">
            <a:noFill/>
          </a:ln>
        </c:spPr>
        <c:crossAx val="81882112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br>
              <a:rPr lang="en-US" sz="1800" b="1" i="0" u="none" strike="noStrike" baseline="0"/>
            </a:br>
            <a:r>
              <a:rPr lang="es-MX" sz="1800" b="0" i="0" u="none" strike="noStrike" baseline="0">
                <a:effectLst/>
              </a:rPr>
              <a:t>Questo</a:t>
            </a:r>
            <a:endParaRPr lang="en-US"/>
          </a:p>
        </c:rich>
      </c:tx>
      <c:layout>
        <c:manualLayout>
          <c:xMode val="edge"/>
          <c:yMode val="edge"/>
          <c:x val="0.40258534921401978"/>
          <c:y val="5.0746696961199926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'DECORAZIONE FIORI REGALO DI VIA'!$B$22:$C$22</c:f>
              <c:strCache>
                <c:ptCount val="2"/>
                <c:pt idx="0">
                  <c:v>BUDGET STIMATO</c:v>
                </c:pt>
                <c:pt idx="1">
                  <c:v>CORRENTE</c:v>
                </c:pt>
              </c:strCache>
            </c:strRef>
          </c:cat>
          <c:val>
            <c:numRef>
              <c:f>'DECORAZIONE FIORI REGALO DI VIA'!$B$28:$C$28</c:f>
              <c:numCache>
                <c:formatCode>#,##0.00\ [$€-410]</c:formatCode>
                <c:ptCount val="2"/>
                <c:pt idx="0">
                  <c:v>1345</c:v>
                </c:pt>
                <c:pt idx="1">
                  <c:v>1075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D7-4C99-ACAF-43B152BB4D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shape val="box"/>
        <c:axId val="79959552"/>
        <c:axId val="79971456"/>
        <c:axId val="0"/>
      </c:bar3DChart>
      <c:catAx>
        <c:axId val="799595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79971456"/>
        <c:crosses val="autoZero"/>
        <c:auto val="1"/>
        <c:lblAlgn val="ctr"/>
        <c:lblOffset val="100"/>
        <c:noMultiLvlLbl val="0"/>
      </c:catAx>
      <c:valAx>
        <c:axId val="79971456"/>
        <c:scaling>
          <c:orientation val="minMax"/>
        </c:scaling>
        <c:delete val="0"/>
        <c:axPos val="l"/>
        <c:majorGridlines/>
        <c:numFmt formatCode="#,##0.00\ [$€-410]" sourceLinked="1"/>
        <c:majorTickMark val="none"/>
        <c:minorTickMark val="none"/>
        <c:tickLblPos val="nextTo"/>
        <c:spPr>
          <a:ln w="6350">
            <a:noFill/>
          </a:ln>
        </c:spPr>
        <c:crossAx val="79959552"/>
        <c:crosses val="autoZero"/>
        <c:crossBetween val="between"/>
      </c:valAx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 sz="1800" b="0" i="0" u="none" strike="noStrike" baseline="0">
                <a:effectLst/>
              </a:rPr>
              <a:t>Altre spese</a:t>
            </a:r>
            <a:endParaRPr lang="en-US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'DECORAZIONE FIORI REGALO DI VIA'!$B$39</c:f>
              <c:strCache>
                <c:ptCount val="1"/>
                <c:pt idx="0">
                  <c:v>BUDGET STIMATO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'DECORAZIONE FIORI REGALO DI VIA'!$B$53</c:f>
              <c:numCache>
                <c:formatCode>#,##0.00\ [$€-410]</c:formatCode>
                <c:ptCount val="1"/>
                <c:pt idx="0">
                  <c:v>4130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6E-4E21-8DD7-6DB98E02B175}"/>
            </c:ext>
          </c:extLst>
        </c:ser>
        <c:ser>
          <c:idx val="1"/>
          <c:order val="1"/>
          <c:tx>
            <c:strRef>
              <c:f>'DECORAZIONE FIORI REGALO DI VIA'!$C$39</c:f>
              <c:strCache>
                <c:ptCount val="1"/>
                <c:pt idx="0">
                  <c:v>CORRENTE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'DECORAZIONE FIORI REGALO DI VIA'!$C$53</c:f>
              <c:numCache>
                <c:formatCode>#,##0.00\ [$€-410]</c:formatCode>
                <c:ptCount val="1"/>
                <c:pt idx="0">
                  <c:v>3981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E6E-4E21-8DD7-6DB98E02B17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09617152"/>
        <c:axId val="109619072"/>
        <c:axId val="0"/>
      </c:bar3DChart>
      <c:catAx>
        <c:axId val="109617152"/>
        <c:scaling>
          <c:orientation val="minMax"/>
        </c:scaling>
        <c:delete val="0"/>
        <c:axPos val="b"/>
        <c:majorTickMark val="none"/>
        <c:minorTickMark val="none"/>
        <c:tickLblPos val="nextTo"/>
        <c:crossAx val="109619072"/>
        <c:crosses val="autoZero"/>
        <c:auto val="1"/>
        <c:lblAlgn val="ctr"/>
        <c:lblOffset val="100"/>
        <c:noMultiLvlLbl val="0"/>
      </c:catAx>
      <c:valAx>
        <c:axId val="109619072"/>
        <c:scaling>
          <c:orientation val="minMax"/>
        </c:scaling>
        <c:delete val="1"/>
        <c:axPos val="l"/>
        <c:numFmt formatCode="#,##0.00\ [$€-410]" sourceLinked="1"/>
        <c:majorTickMark val="out"/>
        <c:minorTickMark val="none"/>
        <c:tickLblPos val="nextTo"/>
        <c:crossAx val="109617152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 sz="1800" b="0" i="0" u="none" strike="noStrike" baseline="0">
                <a:effectLst/>
              </a:rPr>
              <a:t>Kit</a:t>
            </a:r>
            <a:endParaRPr lang="en-US"/>
          </a:p>
        </c:rich>
      </c:tx>
      <c:layout>
        <c:manualLayout>
          <c:xMode val="edge"/>
          <c:yMode val="edge"/>
          <c:x val="0.38181372150741855"/>
          <c:y val="2.6113669169283746E-2"/>
        </c:manualLayout>
      </c:layout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'Abbigliamento-Ricevimento-Music'!$B$4</c:f>
              <c:strCache>
                <c:ptCount val="1"/>
                <c:pt idx="0">
                  <c:v>BUDGET STIMATO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3.888888888888889E-2"/>
                  <c:y val="-6.01851851851850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A3A-41DF-A848-0F8FD5D53A4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'Abbigliamento-Ricevimento-Music'!$B$18</c:f>
              <c:numCache>
                <c:formatCode>#,##0.00\ [$€-410]</c:formatCode>
                <c:ptCount val="1"/>
                <c:pt idx="0">
                  <c:v>9490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A3A-41DF-A848-0F8FD5D53A4C}"/>
            </c:ext>
          </c:extLst>
        </c:ser>
        <c:ser>
          <c:idx val="1"/>
          <c:order val="1"/>
          <c:tx>
            <c:strRef>
              <c:f>'Abbigliamento-Ricevimento-Music'!$C$4</c:f>
              <c:strCache>
                <c:ptCount val="1"/>
                <c:pt idx="0">
                  <c:v>CORRENTE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3.6111111111111108E-2"/>
                  <c:y val="-4.62962962962962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A3A-41DF-A848-0F8FD5D53A4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'Abbigliamento-Ricevimento-Music'!$C$18</c:f>
              <c:numCache>
                <c:formatCode>#,##0.00\ [$€-410]</c:formatCode>
                <c:ptCount val="1"/>
                <c:pt idx="0">
                  <c:v>9770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A3A-41DF-A848-0F8FD5D53A4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76060160"/>
        <c:axId val="76080640"/>
        <c:axId val="0"/>
      </c:bar3DChart>
      <c:catAx>
        <c:axId val="76060160"/>
        <c:scaling>
          <c:orientation val="minMax"/>
        </c:scaling>
        <c:delete val="0"/>
        <c:axPos val="b"/>
        <c:majorTickMark val="none"/>
        <c:minorTickMark val="none"/>
        <c:tickLblPos val="nextTo"/>
        <c:crossAx val="76080640"/>
        <c:crosses val="autoZero"/>
        <c:auto val="1"/>
        <c:lblAlgn val="ctr"/>
        <c:lblOffset val="100"/>
        <c:noMultiLvlLbl val="0"/>
      </c:catAx>
      <c:valAx>
        <c:axId val="76080640"/>
        <c:scaling>
          <c:orientation val="minMax"/>
        </c:scaling>
        <c:delete val="1"/>
        <c:axPos val="l"/>
        <c:numFmt formatCode="#,##0.00\ [$€-410]" sourceLinked="1"/>
        <c:majorTickMark val="out"/>
        <c:minorTickMark val="none"/>
        <c:tickLblPos val="nextTo"/>
        <c:crossAx val="76060160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br>
              <a:rPr lang="en-US" sz="1800" b="1" i="0" u="none" strike="noStrike" baseline="0"/>
            </a:br>
            <a:r>
              <a:rPr lang="es-MX" sz="1800" b="0" i="0" u="none" strike="noStrike" baseline="0">
                <a:effectLst/>
              </a:rPr>
              <a:t>Ricevimento</a:t>
            </a:r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'Abbigliamento-Ricevimento-Music'!$B$21</c:f>
              <c:strCache>
                <c:ptCount val="1"/>
                <c:pt idx="0">
                  <c:v>BUDGET STIMATO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2.5000000000000001E-2"/>
                  <c:y val="-6.4814814814814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D6C-442C-859F-90B914E0AF6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'Abbigliamento-Ricevimento-Music'!$B$30</c:f>
              <c:numCache>
                <c:formatCode>#,##0.00\ [$€-410]</c:formatCode>
                <c:ptCount val="1"/>
                <c:pt idx="0">
                  <c:v>1050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6C-442C-859F-90B914E0AF68}"/>
            </c:ext>
          </c:extLst>
        </c:ser>
        <c:ser>
          <c:idx val="1"/>
          <c:order val="1"/>
          <c:tx>
            <c:strRef>
              <c:f>'Abbigliamento-Ricevimento-Music'!$C$21</c:f>
              <c:strCache>
                <c:ptCount val="1"/>
                <c:pt idx="0">
                  <c:v>CORRENTE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3.6111111111111108E-2"/>
                  <c:y val="-4.62962962962962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D6C-442C-859F-90B914E0AF68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'Abbigliamento-Ricevimento-Music'!$C$30</c:f>
              <c:numCache>
                <c:formatCode>#,##0.00\ [$€-410]</c:formatCode>
                <c:ptCount val="1"/>
                <c:pt idx="0">
                  <c:v>928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D6C-442C-859F-90B914E0AF6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80017280"/>
        <c:axId val="80126720"/>
        <c:axId val="0"/>
      </c:bar3DChart>
      <c:catAx>
        <c:axId val="80017280"/>
        <c:scaling>
          <c:orientation val="minMax"/>
        </c:scaling>
        <c:delete val="0"/>
        <c:axPos val="b"/>
        <c:majorTickMark val="none"/>
        <c:minorTickMark val="none"/>
        <c:tickLblPos val="nextTo"/>
        <c:crossAx val="80126720"/>
        <c:crosses val="autoZero"/>
        <c:auto val="1"/>
        <c:lblAlgn val="ctr"/>
        <c:lblOffset val="100"/>
        <c:noMultiLvlLbl val="0"/>
      </c:catAx>
      <c:valAx>
        <c:axId val="80126720"/>
        <c:scaling>
          <c:orientation val="minMax"/>
        </c:scaling>
        <c:delete val="1"/>
        <c:axPos val="l"/>
        <c:numFmt formatCode="#,##0.00\ [$€-410]" sourceLinked="1"/>
        <c:majorTickMark val="none"/>
        <c:minorTickMark val="none"/>
        <c:tickLblPos val="nextTo"/>
        <c:crossAx val="80017280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 sz="1800" b="0" i="0" u="none" strike="noStrike" baseline="0">
                <a:effectLst/>
              </a:rPr>
              <a:t>Stampa/Cancelleria</a:t>
            </a:r>
            <a:endParaRPr lang="en-US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'Abbigliamento-Ricevimento-Music'!$B$39</c:f>
              <c:strCache>
                <c:ptCount val="1"/>
                <c:pt idx="0">
                  <c:v>BUDGET STIMATO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'Abbigliamento-Ricevimento-Music'!$B$49</c:f>
              <c:numCache>
                <c:formatCode>#,##0.00\ [$€-410]</c:formatCode>
                <c:ptCount val="1"/>
                <c:pt idx="0">
                  <c:v>935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BF-4CC5-9342-C9EF24A07A81}"/>
            </c:ext>
          </c:extLst>
        </c:ser>
        <c:ser>
          <c:idx val="1"/>
          <c:order val="1"/>
          <c:tx>
            <c:strRef>
              <c:f>'Abbigliamento-Ricevimento-Music'!$C$39</c:f>
              <c:strCache>
                <c:ptCount val="1"/>
                <c:pt idx="0">
                  <c:v>CORRENTE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'Abbigliamento-Ricevimento-Music'!$C$49</c:f>
              <c:numCache>
                <c:formatCode>#,##0.00\ [$€-410]</c:formatCode>
                <c:ptCount val="1"/>
                <c:pt idx="0">
                  <c:v>870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BF-4CC5-9342-C9EF24A07A8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79846016"/>
        <c:axId val="79960320"/>
        <c:axId val="0"/>
      </c:bar3DChart>
      <c:catAx>
        <c:axId val="79846016"/>
        <c:scaling>
          <c:orientation val="minMax"/>
        </c:scaling>
        <c:delete val="0"/>
        <c:axPos val="b"/>
        <c:majorTickMark val="none"/>
        <c:minorTickMark val="none"/>
        <c:tickLblPos val="nextTo"/>
        <c:crossAx val="79960320"/>
        <c:crosses val="autoZero"/>
        <c:auto val="1"/>
        <c:lblAlgn val="ctr"/>
        <c:lblOffset val="100"/>
        <c:noMultiLvlLbl val="0"/>
      </c:catAx>
      <c:valAx>
        <c:axId val="79960320"/>
        <c:scaling>
          <c:orientation val="minMax"/>
        </c:scaling>
        <c:delete val="1"/>
        <c:axPos val="l"/>
        <c:numFmt formatCode="#,##0.00\ [$€-410]" sourceLinked="1"/>
        <c:majorTickMark val="out"/>
        <c:minorTickMark val="none"/>
        <c:tickLblPos val="nextTo"/>
        <c:crossAx val="79846016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Fotografia</a:t>
            </a:r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'Abbigliamento-Ricevimento-Music'!$B$53</c:f>
              <c:strCache>
                <c:ptCount val="1"/>
                <c:pt idx="0">
                  <c:v>BUDGET STIMATO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3.3333333333333333E-2"/>
                  <c:y val="-8.796296296296296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F8C-4F91-ADCD-15F521594323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'Abbigliamento-Ricevimento-Music'!$B$61</c:f>
              <c:numCache>
                <c:formatCode>#,##0.00\ [$€-410]</c:formatCode>
                <c:ptCount val="1"/>
                <c:pt idx="0">
                  <c:v>13700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F8C-4F91-ADCD-15F521594323}"/>
            </c:ext>
          </c:extLst>
        </c:ser>
        <c:ser>
          <c:idx val="1"/>
          <c:order val="1"/>
          <c:tx>
            <c:strRef>
              <c:f>'Abbigliamento-Ricevimento-Music'!$C$53</c:f>
              <c:strCache>
                <c:ptCount val="1"/>
                <c:pt idx="0">
                  <c:v>CORRENTE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5.8333333333333334E-2"/>
                  <c:y val="-6.4814814814814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F8C-4F91-ADCD-15F521594323}"/>
                </c:ext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'Abbigliamento-Ricevimento-Music'!$C$61</c:f>
              <c:numCache>
                <c:formatCode>#,##0.00\ [$€-410]</c:formatCode>
                <c:ptCount val="1"/>
                <c:pt idx="0">
                  <c:v>13543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F8C-4F91-ADCD-15F52159432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79754368"/>
        <c:axId val="79854976"/>
        <c:axId val="0"/>
      </c:bar3DChart>
      <c:catAx>
        <c:axId val="79754368"/>
        <c:scaling>
          <c:orientation val="minMax"/>
        </c:scaling>
        <c:delete val="0"/>
        <c:axPos val="b"/>
        <c:majorTickMark val="none"/>
        <c:minorTickMark val="none"/>
        <c:tickLblPos val="nextTo"/>
        <c:crossAx val="79854976"/>
        <c:crosses val="autoZero"/>
        <c:auto val="1"/>
        <c:lblAlgn val="ctr"/>
        <c:lblOffset val="100"/>
        <c:noMultiLvlLbl val="0"/>
      </c:catAx>
      <c:valAx>
        <c:axId val="79854976"/>
        <c:scaling>
          <c:orientation val="minMax"/>
        </c:scaling>
        <c:delete val="1"/>
        <c:axPos val="l"/>
        <c:numFmt formatCode="#,##0.00\ [$€-410]" sourceLinked="1"/>
        <c:majorTickMark val="out"/>
        <c:minorTickMark val="none"/>
        <c:tickLblPos val="nextTo"/>
        <c:crossAx val="79754368"/>
        <c:crosses val="autoZero"/>
        <c:crossBetween val="between"/>
      </c:valAx>
    </c:plotArea>
    <c:legend>
      <c:legendPos val="t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4" Type="http://schemas.openxmlformats.org/officeDocument/2006/relationships/chart" Target="../charts/chart6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4" Type="http://schemas.openxmlformats.org/officeDocument/2006/relationships/chart" Target="../charts/chart1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187235</xdr:colOff>
      <xdr:row>2</xdr:row>
      <xdr:rowOff>134981</xdr:rowOff>
    </xdr:from>
    <xdr:to>
      <xdr:col>11</xdr:col>
      <xdr:colOff>461555</xdr:colOff>
      <xdr:row>14</xdr:row>
      <xdr:rowOff>218802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25038</xdr:colOff>
      <xdr:row>16</xdr:row>
      <xdr:rowOff>3266</xdr:rowOff>
    </xdr:from>
    <xdr:to>
      <xdr:col>14</xdr:col>
      <xdr:colOff>90351</xdr:colOff>
      <xdr:row>33</xdr:row>
      <xdr:rowOff>63137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541565</xdr:colOff>
      <xdr:row>3</xdr:row>
      <xdr:rowOff>10886</xdr:rowOff>
    </xdr:from>
    <xdr:to>
      <xdr:col>11</xdr:col>
      <xdr:colOff>518160</xdr:colOff>
      <xdr:row>13</xdr:row>
      <xdr:rowOff>114299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552450</xdr:colOff>
      <xdr:row>14</xdr:row>
      <xdr:rowOff>59872</xdr:rowOff>
    </xdr:from>
    <xdr:to>
      <xdr:col>11</xdr:col>
      <xdr:colOff>525780</xdr:colOff>
      <xdr:row>25</xdr:row>
      <xdr:rowOff>125186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571501</xdr:colOff>
      <xdr:row>26</xdr:row>
      <xdr:rowOff>76199</xdr:rowOff>
    </xdr:from>
    <xdr:to>
      <xdr:col>11</xdr:col>
      <xdr:colOff>525781</xdr:colOff>
      <xdr:row>39</xdr:row>
      <xdr:rowOff>137160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548641</xdr:colOff>
      <xdr:row>41</xdr:row>
      <xdr:rowOff>54428</xdr:rowOff>
    </xdr:from>
    <xdr:to>
      <xdr:col>11</xdr:col>
      <xdr:colOff>563881</xdr:colOff>
      <xdr:row>57</xdr:row>
      <xdr:rowOff>22860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351065</xdr:colOff>
      <xdr:row>0</xdr:row>
      <xdr:rowOff>239486</xdr:rowOff>
    </xdr:from>
    <xdr:to>
      <xdr:col>11</xdr:col>
      <xdr:colOff>351065</xdr:colOff>
      <xdr:row>18</xdr:row>
      <xdr:rowOff>10886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378279</xdr:colOff>
      <xdr:row>18</xdr:row>
      <xdr:rowOff>119742</xdr:rowOff>
    </xdr:from>
    <xdr:to>
      <xdr:col>11</xdr:col>
      <xdr:colOff>378279</xdr:colOff>
      <xdr:row>31</xdr:row>
      <xdr:rowOff>146957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394607</xdr:colOff>
      <xdr:row>32</xdr:row>
      <xdr:rowOff>119742</xdr:rowOff>
    </xdr:from>
    <xdr:to>
      <xdr:col>11</xdr:col>
      <xdr:colOff>394607</xdr:colOff>
      <xdr:row>49</xdr:row>
      <xdr:rowOff>146956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421821</xdr:colOff>
      <xdr:row>50</xdr:row>
      <xdr:rowOff>141513</xdr:rowOff>
    </xdr:from>
    <xdr:to>
      <xdr:col>11</xdr:col>
      <xdr:colOff>421821</xdr:colOff>
      <xdr:row>68</xdr:row>
      <xdr:rowOff>48985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0000000}" name="Table8" displayName="Table8" ref="A4:D15" totalsRowShown="0" headerRowDxfId="55" dataDxfId="53" headerRowBorderDxfId="54" tableBorderDxfId="52" totalsRowBorderDxfId="51">
  <autoFilter ref="A4:D15" xr:uid="{00000000-0009-0000-0100-000008000000}"/>
  <tableColumns count="4">
    <tableColumn id="1" xr3:uid="{00000000-0010-0000-0000-000001000000}" name="CATEGORIA" dataDxfId="50"/>
    <tableColumn id="2" xr3:uid="{00000000-0010-0000-0000-000002000000}" name="BUDGET STIMATO" dataDxfId="23"/>
    <tableColumn id="3" xr3:uid="{00000000-0010-0000-0000-000003000000}" name="CORRENTE" dataDxfId="22"/>
    <tableColumn id="4" xr3:uid="{00000000-0010-0000-0000-000004000000}" name="DEVIAZIONE" dataDxfId="21">
      <calculatedColumnFormula>+B5-C5</calculatedColumnFormula>
    </tableColumn>
  </tableColumns>
  <tableStyleInfo name="TableStyleDark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e1" displayName="Table1" ref="A4:D10" totalsRowShown="0" headerRowDxfId="49" dataDxfId="48">
  <autoFilter ref="A4:D10" xr:uid="{00000000-0009-0000-0100-000001000000}"/>
  <tableColumns count="4">
    <tableColumn id="1" xr3:uid="{00000000-0010-0000-0100-000001000000}" name="CATEGORIA" dataDxfId="47"/>
    <tableColumn id="2" xr3:uid="{00000000-0010-0000-0100-000002000000}" name="BUDGET STIMATO" dataDxfId="20"/>
    <tableColumn id="3" xr3:uid="{00000000-0010-0000-0100-000003000000}" name="CORRENTE" dataDxfId="19"/>
    <tableColumn id="4" xr3:uid="{00000000-0010-0000-0100-000004000000}" name="DEVIAZIONE" dataDxfId="18">
      <calculatedColumnFormula>+B5-C5</calculatedColumnFormula>
    </tableColumn>
  </tableColumns>
  <tableStyleInfo name="TableStyleMedium5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Table13" displayName="Table13" ref="A13:D19" totalsRowShown="0" headerRowDxfId="46" dataDxfId="45">
  <autoFilter ref="A13:D19" xr:uid="{00000000-0009-0000-0100-000002000000}"/>
  <tableColumns count="4">
    <tableColumn id="1" xr3:uid="{00000000-0010-0000-0200-000001000000}" name="CATEGORIA" dataDxfId="44"/>
    <tableColumn id="2" xr3:uid="{00000000-0010-0000-0200-000002000000}" name="BUDGET STIMATO" dataDxfId="17"/>
    <tableColumn id="3" xr3:uid="{00000000-0010-0000-0200-000003000000}" name="CORRENTE" dataDxfId="16"/>
    <tableColumn id="4" xr3:uid="{00000000-0010-0000-0200-000004000000}" name="DEVIAZIONE" dataDxfId="15">
      <calculatedColumnFormula>+B14-C14</calculatedColumnFormula>
    </tableColumn>
  </tableColumns>
  <tableStyleInfo name="TableStyleMedium5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3000000}" name="Table3" displayName="Table3" ref="A39:D50" totalsRowShown="0" headerRowDxfId="43" headerRowBorderDxfId="42" tableBorderDxfId="41" totalsRowBorderDxfId="40">
  <autoFilter ref="A39:D50" xr:uid="{00000000-0009-0000-0100-000003000000}"/>
  <tableColumns count="4">
    <tableColumn id="1" xr3:uid="{00000000-0010-0000-0300-000001000000}" name="CATEGORIA"/>
    <tableColumn id="2" xr3:uid="{00000000-0010-0000-0300-000002000000}" name="BUDGET STIMATO" dataDxfId="14"/>
    <tableColumn id="3" xr3:uid="{00000000-0010-0000-0300-000003000000}" name="CORRENTE" dataDxfId="13"/>
    <tableColumn id="4" xr3:uid="{00000000-0010-0000-0300-000004000000}" name="DEVIAZIONE" dataDxfId="12">
      <calculatedColumnFormula>+B40-C40</calculatedColumnFormula>
    </tableColumn>
  </tableColumns>
  <tableStyleInfo name="TableStyleLight4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4000000}" name="Table15" displayName="Table15" ref="A4:D18" totalsRowShown="0" headerRowDxfId="39" dataDxfId="38">
  <autoFilter ref="A4:D18" xr:uid="{00000000-0009-0000-0100-000004000000}"/>
  <tableColumns count="4">
    <tableColumn id="1" xr3:uid="{00000000-0010-0000-0400-000001000000}" name="CATEGORIA" dataDxfId="37"/>
    <tableColumn id="2" xr3:uid="{00000000-0010-0000-0400-000002000000}" name="BUDGET STIMATO" dataDxfId="11"/>
    <tableColumn id="3" xr3:uid="{00000000-0010-0000-0400-000003000000}" name="CORRENTE" dataDxfId="10"/>
    <tableColumn id="4" xr3:uid="{00000000-0010-0000-0400-000004000000}" name="DEVIAZIONE" dataDxfId="9">
      <calculatedColumnFormula>+B5-C5</calculatedColumnFormula>
    </tableColumn>
  </tableColumns>
  <tableStyleInfo name="TableStyleMedium5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5000000}" name="Table136" displayName="Table136" ref="A21:D30" totalsRowShown="0" headerRowDxfId="36" dataDxfId="35">
  <autoFilter ref="A21:D30" xr:uid="{00000000-0009-0000-0100-000005000000}"/>
  <tableColumns count="4">
    <tableColumn id="1" xr3:uid="{00000000-0010-0000-0500-000001000000}" name="CATEGORIA" dataDxfId="34"/>
    <tableColumn id="2" xr3:uid="{00000000-0010-0000-0500-000002000000}" name="BUDGET STIMATO" dataDxfId="8"/>
    <tableColumn id="3" xr3:uid="{00000000-0010-0000-0500-000003000000}" name="CORRENTE" dataDxfId="7"/>
    <tableColumn id="4" xr3:uid="{00000000-0010-0000-0500-000004000000}" name="DEVIAZIONE" dataDxfId="6">
      <calculatedColumnFormula>+B22-C22</calculatedColumnFormula>
    </tableColumn>
  </tableColumns>
  <tableStyleInfo name="TableStyleMedium5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6000000}" name="Table37" displayName="Table37" ref="A53:D58" totalsRowShown="0" headerRowDxfId="33" headerRowBorderDxfId="32" tableBorderDxfId="31" totalsRowBorderDxfId="30">
  <autoFilter ref="A53:D58" xr:uid="{00000000-0009-0000-0100-000006000000}"/>
  <tableColumns count="4">
    <tableColumn id="1" xr3:uid="{00000000-0010-0000-0600-000001000000}" name="CATEGORIA"/>
    <tableColumn id="2" xr3:uid="{00000000-0010-0000-0600-000002000000}" name="BUDGET STIMATO" dataDxfId="2"/>
    <tableColumn id="3" xr3:uid="{00000000-0010-0000-0600-000003000000}" name="CORRENTE" dataDxfId="1"/>
    <tableColumn id="4" xr3:uid="{00000000-0010-0000-0600-000004000000}" name="DEVIAZIONE" dataDxfId="0">
      <calculatedColumnFormula>+B54-C54</calculatedColumnFormula>
    </tableColumn>
  </tableColumns>
  <tableStyleInfo name="TableStyleLight4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7000000}" name="Table7" displayName="Table7" ref="A39:D49" totalsRowShown="0" headerRowDxfId="29" dataDxfId="27" headerRowBorderDxfId="28" tableBorderDxfId="26" totalsRowBorderDxfId="25">
  <autoFilter ref="A39:D49" xr:uid="{00000000-0009-0000-0100-000007000000}"/>
  <tableColumns count="4">
    <tableColumn id="1" xr3:uid="{00000000-0010-0000-0700-000001000000}" name="CATEGORIA" dataDxfId="24"/>
    <tableColumn id="2" xr3:uid="{00000000-0010-0000-0700-000002000000}" name="BUDGET STIMATO" dataDxfId="5"/>
    <tableColumn id="3" xr3:uid="{00000000-0010-0000-0700-000003000000}" name="CORRENTE" dataDxfId="4"/>
    <tableColumn id="4" xr3:uid="{00000000-0010-0000-0700-000004000000}" name="DEVIAZIONE" dataDxfId="3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Wedding">
  <a:themeElements>
    <a:clrScheme name="Wedding">
      <a:dk1>
        <a:sysClr val="windowText" lastClr="000000"/>
      </a:dk1>
      <a:lt1>
        <a:sysClr val="window" lastClr="FFFFFF"/>
      </a:lt1>
      <a:dk2>
        <a:srgbClr val="142836"/>
      </a:dk2>
      <a:lt2>
        <a:srgbClr val="F0F0F0"/>
      </a:lt2>
      <a:accent1>
        <a:srgbClr val="72CD9F"/>
      </a:accent1>
      <a:accent2>
        <a:srgbClr val="B6CA72"/>
      </a:accent2>
      <a:accent3>
        <a:srgbClr val="CEA273"/>
      </a:accent3>
      <a:accent4>
        <a:srgbClr val="F5A54C"/>
      </a:accent4>
      <a:accent5>
        <a:srgbClr val="CDAFDF"/>
      </a:accent5>
      <a:accent6>
        <a:srgbClr val="DB6D78"/>
      </a:accent6>
      <a:hlink>
        <a:srgbClr val="739BD4"/>
      </a:hlink>
      <a:folHlink>
        <a:srgbClr val="CDAFDF"/>
      </a:folHlink>
    </a:clrScheme>
    <a:fontScheme name="Cambria">
      <a:majorFont>
        <a:latin typeface="Cambria"/>
        <a:ea typeface=""/>
        <a:cs typeface=""/>
        <a:font script="Jpan" typeface="HG明朝B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mbria"/>
        <a:ea typeface=""/>
        <a:cs typeface=""/>
        <a:font script="Jpan" typeface="HG明朝B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table" Target="../tables/table8.xml"/><Relationship Id="rId5" Type="http://schemas.openxmlformats.org/officeDocument/2006/relationships/table" Target="../tables/table7.xml"/><Relationship Id="rId4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249977111117893"/>
    <pageSetUpPr fitToPage="1"/>
  </sheetPr>
  <dimension ref="A1:L15"/>
  <sheetViews>
    <sheetView showGridLines="0" zoomScaleNormal="100" workbookViewId="0">
      <selection activeCell="M15" sqref="M15"/>
    </sheetView>
  </sheetViews>
  <sheetFormatPr baseColWidth="10" defaultColWidth="8.88671875" defaultRowHeight="13.2" x14ac:dyDescent="0.25"/>
  <cols>
    <col min="1" max="1" width="18.109375" customWidth="1"/>
    <col min="2" max="2" width="20.44140625" customWidth="1"/>
    <col min="3" max="3" width="20" customWidth="1"/>
    <col min="4" max="4" width="15.109375" customWidth="1"/>
  </cols>
  <sheetData>
    <row r="1" spans="1:12" ht="27.45" customHeight="1" x14ac:dyDescent="0.75">
      <c r="A1" s="36" t="s">
        <v>6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</row>
    <row r="2" spans="1:12" ht="17.399999999999999" x14ac:dyDescent="0.3">
      <c r="A2" s="26" t="s">
        <v>7</v>
      </c>
      <c r="B2" s="39">
        <v>45882</v>
      </c>
      <c r="C2" s="30" t="s">
        <v>8</v>
      </c>
      <c r="D2" s="29" t="s">
        <v>1</v>
      </c>
      <c r="E2" s="28"/>
      <c r="F2" s="28"/>
      <c r="G2" s="28"/>
      <c r="H2" s="28"/>
      <c r="I2" s="28"/>
      <c r="J2" s="28"/>
      <c r="K2" s="27" t="s">
        <v>9</v>
      </c>
      <c r="L2" s="26" t="s">
        <v>2</v>
      </c>
    </row>
    <row r="4" spans="1:12" s="24" customFormat="1" ht="17.55" customHeight="1" x14ac:dyDescent="0.25">
      <c r="A4" s="21" t="s">
        <v>10</v>
      </c>
      <c r="B4" s="31" t="s">
        <v>21</v>
      </c>
      <c r="C4" s="22" t="s">
        <v>22</v>
      </c>
      <c r="D4" s="23" t="s">
        <v>23</v>
      </c>
    </row>
    <row r="5" spans="1:12" s="20" customFormat="1" ht="18.899999999999999" customHeight="1" x14ac:dyDescent="0.25">
      <c r="A5" s="19" t="s">
        <v>11</v>
      </c>
      <c r="B5" s="40">
        <v>9490</v>
      </c>
      <c r="C5" s="40">
        <v>9770</v>
      </c>
      <c r="D5" s="41">
        <f>+B5-C5</f>
        <v>-280</v>
      </c>
    </row>
    <row r="6" spans="1:12" s="20" customFormat="1" ht="18.899999999999999" customHeight="1" x14ac:dyDescent="0.25">
      <c r="A6" s="19" t="s">
        <v>12</v>
      </c>
      <c r="B6" s="40">
        <v>1050</v>
      </c>
      <c r="C6" s="40">
        <v>928</v>
      </c>
      <c r="D6" s="41">
        <f t="shared" ref="D6:D15" si="0">+B6-C6</f>
        <v>122</v>
      </c>
    </row>
    <row r="7" spans="1:12" s="20" customFormat="1" ht="18.899999999999999" customHeight="1" x14ac:dyDescent="0.25">
      <c r="A7" s="19" t="s">
        <v>13</v>
      </c>
      <c r="B7" s="40">
        <v>600</v>
      </c>
      <c r="C7" s="40">
        <v>400</v>
      </c>
      <c r="D7" s="41">
        <f t="shared" si="0"/>
        <v>200</v>
      </c>
    </row>
    <row r="8" spans="1:12" s="20" customFormat="1" ht="18.899999999999999" customHeight="1" x14ac:dyDescent="0.25">
      <c r="A8" s="19" t="s">
        <v>13</v>
      </c>
      <c r="B8" s="40">
        <v>935</v>
      </c>
      <c r="C8" s="40">
        <v>870</v>
      </c>
      <c r="D8" s="41">
        <f t="shared" si="0"/>
        <v>65</v>
      </c>
    </row>
    <row r="9" spans="1:12" s="20" customFormat="1" ht="18.899999999999999" customHeight="1" x14ac:dyDescent="0.25">
      <c r="A9" s="19" t="s">
        <v>14</v>
      </c>
      <c r="B9" s="40">
        <v>1625</v>
      </c>
      <c r="C9" s="40">
        <v>1575</v>
      </c>
      <c r="D9" s="41">
        <f t="shared" si="0"/>
        <v>50</v>
      </c>
    </row>
    <row r="10" spans="1:12" s="20" customFormat="1" ht="18.899999999999999" customHeight="1" x14ac:dyDescent="0.25">
      <c r="A10" s="19" t="s">
        <v>15</v>
      </c>
      <c r="B10" s="40">
        <v>700</v>
      </c>
      <c r="C10" s="40">
        <v>720</v>
      </c>
      <c r="D10" s="41">
        <f t="shared" si="0"/>
        <v>-20</v>
      </c>
    </row>
    <row r="11" spans="1:12" s="20" customFormat="1" ht="18.899999999999999" customHeight="1" x14ac:dyDescent="0.25">
      <c r="A11" s="19" t="s">
        <v>16</v>
      </c>
      <c r="B11" s="40">
        <v>900</v>
      </c>
      <c r="C11" s="40">
        <v>850</v>
      </c>
      <c r="D11" s="41">
        <f t="shared" si="0"/>
        <v>50</v>
      </c>
    </row>
    <row r="12" spans="1:12" s="20" customFormat="1" ht="18.899999999999999" customHeight="1" x14ac:dyDescent="0.25">
      <c r="A12" s="19" t="s">
        <v>17</v>
      </c>
      <c r="B12" s="40">
        <v>1345</v>
      </c>
      <c r="C12" s="40">
        <v>1075</v>
      </c>
      <c r="D12" s="41">
        <f t="shared" si="0"/>
        <v>270</v>
      </c>
    </row>
    <row r="13" spans="1:12" s="20" customFormat="1" ht="18.899999999999999" customHeight="1" x14ac:dyDescent="0.25">
      <c r="A13" s="19" t="s">
        <v>18</v>
      </c>
      <c r="B13" s="40">
        <v>100</v>
      </c>
      <c r="C13" s="40">
        <v>165</v>
      </c>
      <c r="D13" s="41">
        <f t="shared" si="0"/>
        <v>-65</v>
      </c>
    </row>
    <row r="14" spans="1:12" s="20" customFormat="1" ht="18.899999999999999" customHeight="1" x14ac:dyDescent="0.25">
      <c r="A14" s="19" t="s">
        <v>19</v>
      </c>
      <c r="B14" s="40">
        <v>885</v>
      </c>
      <c r="C14" s="40">
        <v>1021</v>
      </c>
      <c r="D14" s="41">
        <f t="shared" si="0"/>
        <v>-136</v>
      </c>
    </row>
    <row r="15" spans="1:12" s="20" customFormat="1" ht="18.899999999999999" customHeight="1" x14ac:dyDescent="0.25">
      <c r="A15" s="25" t="s">
        <v>20</v>
      </c>
      <c r="B15" s="42">
        <v>17630</v>
      </c>
      <c r="C15" s="42">
        <v>17374</v>
      </c>
      <c r="D15" s="43">
        <f t="shared" si="0"/>
        <v>256</v>
      </c>
    </row>
  </sheetData>
  <mergeCells count="1">
    <mergeCell ref="A1:L1"/>
  </mergeCells>
  <conditionalFormatting sqref="D5:D15">
    <cfRule type="dataBar" priority="1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{97470C71-32A9-41BE-863F-84D4C015E2E5}</x14:id>
        </ext>
      </extLst>
    </cfRule>
  </conditionalFormatting>
  <pageMargins left="0.7" right="0.7" top="0.75" bottom="0.75" header="0.3" footer="0.3"/>
  <pageSetup scale="71" orientation="landscape" r:id="rId1"/>
  <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7470C71-32A9-41BE-863F-84D4C015E2E5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D5:D15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/>
  </sheetPr>
  <dimension ref="A1:D53"/>
  <sheetViews>
    <sheetView showGridLines="0" zoomScaleNormal="100" zoomScaleSheetLayoutView="85" workbookViewId="0">
      <selection activeCell="D5" sqref="D5"/>
    </sheetView>
  </sheetViews>
  <sheetFormatPr baseColWidth="10" defaultColWidth="8.88671875" defaultRowHeight="13.2" x14ac:dyDescent="0.25"/>
  <cols>
    <col min="1" max="1" width="19.109375" customWidth="1"/>
    <col min="2" max="2" width="19.6640625" customWidth="1"/>
    <col min="3" max="4" width="19.109375" customWidth="1"/>
  </cols>
  <sheetData>
    <row r="1" spans="1:4" ht="22.8" x14ac:dyDescent="0.45">
      <c r="A1" s="37" t="s">
        <v>24</v>
      </c>
      <c r="B1" s="37"/>
      <c r="C1" s="37"/>
      <c r="D1" s="37"/>
    </row>
    <row r="2" spans="1:4" s="1" customFormat="1" ht="6.9" customHeight="1" x14ac:dyDescent="0.5">
      <c r="A2" s="3"/>
      <c r="B2" s="3"/>
      <c r="C2" s="3"/>
      <c r="D2" s="3"/>
    </row>
    <row r="3" spans="1:4" ht="15" x14ac:dyDescent="0.25">
      <c r="A3" s="2" t="s">
        <v>15</v>
      </c>
    </row>
    <row r="4" spans="1:4" x14ac:dyDescent="0.25">
      <c r="A4" s="4" t="s">
        <v>10</v>
      </c>
      <c r="B4" s="32" t="s">
        <v>21</v>
      </c>
      <c r="C4" s="4" t="s">
        <v>22</v>
      </c>
      <c r="D4" s="4" t="s">
        <v>23</v>
      </c>
    </row>
    <row r="5" spans="1:4" x14ac:dyDescent="0.25">
      <c r="A5" s="4" t="s">
        <v>25</v>
      </c>
      <c r="B5" s="44">
        <v>200</v>
      </c>
      <c r="C5" s="44">
        <v>150</v>
      </c>
      <c r="D5" s="44">
        <f>+B5-C5</f>
        <v>50</v>
      </c>
    </row>
    <row r="6" spans="1:4" x14ac:dyDescent="0.25">
      <c r="A6" s="4" t="s">
        <v>26</v>
      </c>
      <c r="B6" s="44">
        <v>300</v>
      </c>
      <c r="C6" s="44">
        <v>320</v>
      </c>
      <c r="D6" s="44">
        <f t="shared" ref="D6:D10" si="0">+B6-C6</f>
        <v>-20</v>
      </c>
    </row>
    <row r="7" spans="1:4" x14ac:dyDescent="0.25">
      <c r="A7" s="4" t="s">
        <v>27</v>
      </c>
      <c r="B7" s="44">
        <v>100</v>
      </c>
      <c r="C7" s="44">
        <v>75</v>
      </c>
      <c r="D7" s="44">
        <f t="shared" si="0"/>
        <v>25</v>
      </c>
    </row>
    <row r="8" spans="1:4" x14ac:dyDescent="0.25">
      <c r="A8" s="4" t="s">
        <v>28</v>
      </c>
      <c r="B8" s="44">
        <v>100</v>
      </c>
      <c r="C8" s="44">
        <v>75</v>
      </c>
      <c r="D8" s="44">
        <f t="shared" si="0"/>
        <v>25</v>
      </c>
    </row>
    <row r="9" spans="1:4" x14ac:dyDescent="0.25">
      <c r="A9" s="4" t="s">
        <v>29</v>
      </c>
      <c r="B9" s="44">
        <v>200</v>
      </c>
      <c r="C9" s="44">
        <v>250</v>
      </c>
      <c r="D9" s="44">
        <f t="shared" si="0"/>
        <v>-50</v>
      </c>
    </row>
    <row r="10" spans="1:4" x14ac:dyDescent="0.25">
      <c r="A10" s="10" t="s">
        <v>20</v>
      </c>
      <c r="B10" s="45">
        <f>+SUM(B5:B9)</f>
        <v>900</v>
      </c>
      <c r="C10" s="45">
        <f t="shared" ref="C10" si="1">+SUM(C5:C9)</f>
        <v>870</v>
      </c>
      <c r="D10" s="45">
        <f t="shared" si="0"/>
        <v>30</v>
      </c>
    </row>
    <row r="12" spans="1:4" ht="15" x14ac:dyDescent="0.25">
      <c r="A12" s="2" t="s">
        <v>16</v>
      </c>
    </row>
    <row r="13" spans="1:4" x14ac:dyDescent="0.25">
      <c r="A13" s="4" t="s">
        <v>10</v>
      </c>
      <c r="B13" s="32" t="s">
        <v>21</v>
      </c>
      <c r="C13" s="4" t="s">
        <v>22</v>
      </c>
      <c r="D13" s="4" t="s">
        <v>23</v>
      </c>
    </row>
    <row r="14" spans="1:4" x14ac:dyDescent="0.25">
      <c r="A14" s="4" t="s">
        <v>30</v>
      </c>
      <c r="B14" s="44">
        <v>500</v>
      </c>
      <c r="C14" s="44">
        <v>450</v>
      </c>
      <c r="D14" s="44">
        <f>+B14-C14</f>
        <v>50</v>
      </c>
    </row>
    <row r="15" spans="1:4" x14ac:dyDescent="0.25">
      <c r="A15" s="4" t="s">
        <v>30</v>
      </c>
      <c r="B15" s="44">
        <v>0</v>
      </c>
      <c r="C15" s="44">
        <v>0</v>
      </c>
      <c r="D15" s="44">
        <f t="shared" ref="D15:D19" si="2">+B15-C15</f>
        <v>0</v>
      </c>
    </row>
    <row r="16" spans="1:4" x14ac:dyDescent="0.25">
      <c r="A16" s="4" t="s">
        <v>31</v>
      </c>
      <c r="B16" s="44">
        <v>0</v>
      </c>
      <c r="C16" s="44">
        <v>0</v>
      </c>
      <c r="D16" s="44">
        <f t="shared" si="2"/>
        <v>0</v>
      </c>
    </row>
    <row r="17" spans="1:4" x14ac:dyDescent="0.25">
      <c r="A17" s="4" t="s">
        <v>32</v>
      </c>
      <c r="B17" s="44">
        <v>400</v>
      </c>
      <c r="C17" s="44">
        <v>400</v>
      </c>
      <c r="D17" s="44">
        <f t="shared" si="2"/>
        <v>0</v>
      </c>
    </row>
    <row r="18" spans="1:4" x14ac:dyDescent="0.25">
      <c r="A18" s="4" t="s">
        <v>32</v>
      </c>
      <c r="B18" s="44">
        <v>0</v>
      </c>
      <c r="C18" s="44">
        <v>0</v>
      </c>
      <c r="D18" s="44">
        <f t="shared" si="2"/>
        <v>0</v>
      </c>
    </row>
    <row r="19" spans="1:4" x14ac:dyDescent="0.25">
      <c r="A19" s="10" t="s">
        <v>20</v>
      </c>
      <c r="B19" s="45">
        <f>+SUM(B14:B18)</f>
        <v>900</v>
      </c>
      <c r="C19" s="45">
        <f t="shared" ref="C19" si="3">+SUM(C14:C18)</f>
        <v>850</v>
      </c>
      <c r="D19" s="45">
        <f t="shared" si="2"/>
        <v>50</v>
      </c>
    </row>
    <row r="21" spans="1:4" ht="15" x14ac:dyDescent="0.25">
      <c r="A21" s="2" t="s">
        <v>17</v>
      </c>
    </row>
    <row r="22" spans="1:4" s="1" customFormat="1" x14ac:dyDescent="0.25">
      <c r="A22" s="5" t="s">
        <v>10</v>
      </c>
      <c r="B22" s="33" t="s">
        <v>21</v>
      </c>
      <c r="C22" s="6" t="s">
        <v>22</v>
      </c>
      <c r="D22" s="7" t="s">
        <v>23</v>
      </c>
    </row>
    <row r="23" spans="1:4" x14ac:dyDescent="0.25">
      <c r="A23" s="8" t="s">
        <v>33</v>
      </c>
      <c r="B23" s="46">
        <v>1000</v>
      </c>
      <c r="C23" s="46">
        <v>400</v>
      </c>
      <c r="D23" s="47">
        <f>+B23-C23</f>
        <v>600</v>
      </c>
    </row>
    <row r="24" spans="1:4" x14ac:dyDescent="0.25">
      <c r="A24" s="9" t="s">
        <v>34</v>
      </c>
      <c r="B24" s="48">
        <v>150</v>
      </c>
      <c r="C24" s="48">
        <v>200</v>
      </c>
      <c r="D24" s="49">
        <f t="shared" ref="D24:D28" si="4">+B24-C24</f>
        <v>-50</v>
      </c>
    </row>
    <row r="25" spans="1:4" x14ac:dyDescent="0.25">
      <c r="A25" s="8" t="s">
        <v>35</v>
      </c>
      <c r="B25" s="46">
        <v>150</v>
      </c>
      <c r="C25" s="46">
        <v>200</v>
      </c>
      <c r="D25" s="47">
        <f t="shared" si="4"/>
        <v>-50</v>
      </c>
    </row>
    <row r="26" spans="1:4" x14ac:dyDescent="0.25">
      <c r="A26" s="9" t="s">
        <v>36</v>
      </c>
      <c r="B26" s="48">
        <v>25</v>
      </c>
      <c r="C26" s="48">
        <v>25</v>
      </c>
      <c r="D26" s="49">
        <f t="shared" si="4"/>
        <v>0</v>
      </c>
    </row>
    <row r="27" spans="1:4" x14ac:dyDescent="0.25">
      <c r="A27" s="8" t="s">
        <v>37</v>
      </c>
      <c r="B27" s="46">
        <v>20</v>
      </c>
      <c r="C27" s="46">
        <v>250</v>
      </c>
      <c r="D27" s="47">
        <f t="shared" si="4"/>
        <v>-230</v>
      </c>
    </row>
    <row r="28" spans="1:4" x14ac:dyDescent="0.25">
      <c r="A28" s="11" t="s">
        <v>20</v>
      </c>
      <c r="B28" s="50">
        <f>+SUM(B23:B27)</f>
        <v>1345</v>
      </c>
      <c r="C28" s="50">
        <f t="shared" ref="C28" si="5">+SUM(C23:C27)</f>
        <v>1075</v>
      </c>
      <c r="D28" s="51">
        <f t="shared" si="4"/>
        <v>270</v>
      </c>
    </row>
    <row r="30" spans="1:4" ht="15" x14ac:dyDescent="0.25">
      <c r="A30" s="2" t="s">
        <v>38</v>
      </c>
    </row>
    <row r="31" spans="1:4" x14ac:dyDescent="0.25">
      <c r="A31" s="5" t="s">
        <v>10</v>
      </c>
      <c r="B31" s="33" t="s">
        <v>21</v>
      </c>
      <c r="C31" s="6" t="s">
        <v>22</v>
      </c>
      <c r="D31" s="7" t="s">
        <v>23</v>
      </c>
    </row>
    <row r="32" spans="1:4" s="1" customFormat="1" x14ac:dyDescent="0.25">
      <c r="A32" s="12" t="s">
        <v>39</v>
      </c>
      <c r="B32" s="46">
        <v>100</v>
      </c>
      <c r="C32" s="46">
        <v>125</v>
      </c>
      <c r="D32" s="46">
        <f>+B32-C32</f>
        <v>-25</v>
      </c>
    </row>
    <row r="33" spans="1:4" s="1" customFormat="1" x14ac:dyDescent="0.25">
      <c r="A33" s="9" t="s">
        <v>40</v>
      </c>
      <c r="B33" s="48">
        <v>0</v>
      </c>
      <c r="C33" s="48">
        <v>40</v>
      </c>
      <c r="D33" s="49">
        <f t="shared" ref="D33:D35" si="6">+B33-C33</f>
        <v>-40</v>
      </c>
    </row>
    <row r="34" spans="1:4" s="1" customFormat="1" x14ac:dyDescent="0.25">
      <c r="A34" s="12" t="s">
        <v>3</v>
      </c>
      <c r="B34" s="46">
        <v>0</v>
      </c>
      <c r="C34" s="46">
        <v>0</v>
      </c>
      <c r="D34" s="46">
        <f t="shared" si="6"/>
        <v>0</v>
      </c>
    </row>
    <row r="35" spans="1:4" x14ac:dyDescent="0.25">
      <c r="A35" s="11" t="s">
        <v>20</v>
      </c>
      <c r="B35" s="50">
        <f>+SUM(B32:B34)</f>
        <v>100</v>
      </c>
      <c r="C35" s="50">
        <f>+SUM(C32:C34)</f>
        <v>165</v>
      </c>
      <c r="D35" s="51">
        <f t="shared" si="6"/>
        <v>-65</v>
      </c>
    </row>
    <row r="38" spans="1:4" ht="15" x14ac:dyDescent="0.25">
      <c r="A38" s="2" t="s">
        <v>41</v>
      </c>
      <c r="B38" s="1"/>
      <c r="C38" s="1"/>
      <c r="D38" s="1"/>
    </row>
    <row r="39" spans="1:4" x14ac:dyDescent="0.25">
      <c r="A39" s="13" t="s">
        <v>10</v>
      </c>
      <c r="B39" s="34" t="s">
        <v>21</v>
      </c>
      <c r="C39" s="13" t="s">
        <v>22</v>
      </c>
      <c r="D39" s="13" t="s">
        <v>23</v>
      </c>
    </row>
    <row r="40" spans="1:4" x14ac:dyDescent="0.25">
      <c r="A40" s="12" t="s">
        <v>42</v>
      </c>
      <c r="B40" s="46">
        <v>0</v>
      </c>
      <c r="C40" s="46">
        <v>0</v>
      </c>
      <c r="D40" s="46">
        <f>+B40-C40</f>
        <v>0</v>
      </c>
    </row>
    <row r="41" spans="1:4" s="1" customFormat="1" x14ac:dyDescent="0.25">
      <c r="A41" s="9" t="s">
        <v>43</v>
      </c>
      <c r="B41" s="48">
        <v>40</v>
      </c>
      <c r="C41" s="48">
        <v>55</v>
      </c>
      <c r="D41" s="49">
        <f t="shared" ref="D41:D49" si="7">+B41-C41</f>
        <v>-15</v>
      </c>
    </row>
    <row r="42" spans="1:4" s="1" customFormat="1" x14ac:dyDescent="0.25">
      <c r="A42" s="12" t="s">
        <v>44</v>
      </c>
      <c r="B42" s="46">
        <v>0</v>
      </c>
      <c r="C42" s="46">
        <v>0</v>
      </c>
      <c r="D42" s="46">
        <f t="shared" si="7"/>
        <v>0</v>
      </c>
    </row>
    <row r="43" spans="1:4" s="1" customFormat="1" x14ac:dyDescent="0.25">
      <c r="A43" s="9" t="s">
        <v>45</v>
      </c>
      <c r="B43" s="48">
        <v>450</v>
      </c>
      <c r="C43" s="48">
        <v>450</v>
      </c>
      <c r="D43" s="49">
        <f t="shared" si="7"/>
        <v>0</v>
      </c>
    </row>
    <row r="44" spans="1:4" s="1" customFormat="1" x14ac:dyDescent="0.25">
      <c r="A44" s="12" t="s">
        <v>4</v>
      </c>
      <c r="B44" s="46">
        <v>20</v>
      </c>
      <c r="C44" s="46">
        <v>50</v>
      </c>
      <c r="D44" s="46">
        <f t="shared" si="7"/>
        <v>-30</v>
      </c>
    </row>
    <row r="45" spans="1:4" s="1" customFormat="1" x14ac:dyDescent="0.25">
      <c r="A45" s="9" t="s">
        <v>4</v>
      </c>
      <c r="B45" s="48">
        <v>30</v>
      </c>
      <c r="C45" s="48">
        <v>20</v>
      </c>
      <c r="D45" s="49">
        <f t="shared" si="7"/>
        <v>10</v>
      </c>
    </row>
    <row r="46" spans="1:4" s="1" customFormat="1" x14ac:dyDescent="0.25">
      <c r="A46" s="12" t="s">
        <v>46</v>
      </c>
      <c r="B46" s="46">
        <v>45</v>
      </c>
      <c r="C46" s="46">
        <v>46</v>
      </c>
      <c r="D46" s="46">
        <f t="shared" si="7"/>
        <v>-1</v>
      </c>
    </row>
    <row r="47" spans="1:4" s="1" customFormat="1" x14ac:dyDescent="0.25">
      <c r="A47" s="9" t="s">
        <v>47</v>
      </c>
      <c r="B47" s="48">
        <v>0</v>
      </c>
      <c r="C47" s="48">
        <v>0</v>
      </c>
      <c r="D47" s="49">
        <f t="shared" si="7"/>
        <v>0</v>
      </c>
    </row>
    <row r="48" spans="1:4" s="1" customFormat="1" x14ac:dyDescent="0.25">
      <c r="A48" s="12" t="s">
        <v>0</v>
      </c>
      <c r="B48" s="46">
        <v>300</v>
      </c>
      <c r="C48" s="46">
        <v>400</v>
      </c>
      <c r="D48" s="46">
        <f t="shared" si="7"/>
        <v>-100</v>
      </c>
    </row>
    <row r="49" spans="1:4" s="1" customFormat="1" x14ac:dyDescent="0.25">
      <c r="A49" s="9" t="s">
        <v>48</v>
      </c>
      <c r="B49" s="48">
        <v>0</v>
      </c>
      <c r="C49" s="48">
        <v>0</v>
      </c>
      <c r="D49" s="49">
        <f t="shared" si="7"/>
        <v>0</v>
      </c>
    </row>
    <row r="50" spans="1:4" s="1" customFormat="1" x14ac:dyDescent="0.25">
      <c r="A50" s="11" t="s">
        <v>20</v>
      </c>
      <c r="B50" s="50">
        <f>+SUM(B40:B49)</f>
        <v>885</v>
      </c>
      <c r="C50" s="50">
        <f t="shared" ref="C50" si="8">+SUM(C40:C49)</f>
        <v>1021</v>
      </c>
      <c r="D50" s="51">
        <f t="shared" ref="D50" si="9">+B50-C50</f>
        <v>-136</v>
      </c>
    </row>
    <row r="51" spans="1:4" x14ac:dyDescent="0.25">
      <c r="B51" s="52"/>
      <c r="C51" s="52"/>
      <c r="D51" s="52"/>
    </row>
    <row r="52" spans="1:4" ht="3.45" customHeight="1" x14ac:dyDescent="0.25">
      <c r="B52" s="52"/>
      <c r="C52" s="52"/>
      <c r="D52" s="52"/>
    </row>
    <row r="53" spans="1:4" s="1" customFormat="1" ht="18.45" customHeight="1" x14ac:dyDescent="0.25">
      <c r="A53" s="14" t="s">
        <v>20</v>
      </c>
      <c r="B53" s="53">
        <f>+B50+B35+B28+B19+B10</f>
        <v>4130</v>
      </c>
      <c r="C53" s="53">
        <f>+C50+C35+C28+C19+C10</f>
        <v>3981</v>
      </c>
      <c r="D53" s="54">
        <f t="shared" ref="D53" si="10">+B53-C53</f>
        <v>149</v>
      </c>
    </row>
  </sheetData>
  <mergeCells count="1">
    <mergeCell ref="A1:D1"/>
  </mergeCells>
  <pageMargins left="0.7" right="0.7" top="0.75" bottom="0.75" header="0.3" footer="0.3"/>
  <pageSetup scale="97" orientation="portrait" r:id="rId1"/>
  <drawing r:id="rId2"/>
  <tableParts count="3">
    <tablePart r:id="rId3"/>
    <tablePart r:id="rId4"/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  <pageSetUpPr fitToPage="1"/>
  </sheetPr>
  <dimension ref="A1:D61"/>
  <sheetViews>
    <sheetView showGridLines="0" tabSelected="1" view="pageBreakPreview" zoomScale="85" zoomScaleNormal="100" zoomScaleSheetLayoutView="85" workbookViewId="0">
      <selection activeCell="N55" sqref="N55"/>
    </sheetView>
  </sheetViews>
  <sheetFormatPr baseColWidth="10" defaultColWidth="9.21875" defaultRowHeight="13.2" x14ac:dyDescent="0.25"/>
  <cols>
    <col min="1" max="1" width="27.77734375" style="1" customWidth="1"/>
    <col min="2" max="4" width="22.44140625" style="1" customWidth="1"/>
    <col min="5" max="16384" width="9.21875" style="1"/>
  </cols>
  <sheetData>
    <row r="1" spans="1:4" ht="25.2" x14ac:dyDescent="0.5">
      <c r="A1" s="37" t="s">
        <v>49</v>
      </c>
      <c r="B1" s="38"/>
      <c r="C1" s="38"/>
      <c r="D1" s="38"/>
    </row>
    <row r="2" spans="1:4" ht="6.9" customHeight="1" x14ac:dyDescent="0.5">
      <c r="A2" s="3"/>
      <c r="B2" s="3"/>
      <c r="C2" s="3"/>
      <c r="D2" s="3"/>
    </row>
    <row r="3" spans="1:4" ht="15" x14ac:dyDescent="0.25">
      <c r="A3" s="2" t="s">
        <v>11</v>
      </c>
    </row>
    <row r="4" spans="1:4" x14ac:dyDescent="0.25">
      <c r="A4" s="4" t="s">
        <v>10</v>
      </c>
      <c r="B4" s="4" t="s">
        <v>21</v>
      </c>
      <c r="C4" s="4" t="s">
        <v>22</v>
      </c>
      <c r="D4" s="4" t="s">
        <v>23</v>
      </c>
    </row>
    <row r="5" spans="1:4" x14ac:dyDescent="0.25">
      <c r="A5" s="4" t="s">
        <v>50</v>
      </c>
      <c r="B5" s="44">
        <v>1500</v>
      </c>
      <c r="C5" s="44">
        <v>1500</v>
      </c>
      <c r="D5" s="44">
        <f>+B5-C5</f>
        <v>0</v>
      </c>
    </row>
    <row r="6" spans="1:4" x14ac:dyDescent="0.25">
      <c r="A6" s="4" t="s">
        <v>51</v>
      </c>
      <c r="B6" s="44">
        <v>2000</v>
      </c>
      <c r="C6" s="44">
        <v>2300</v>
      </c>
      <c r="D6" s="44">
        <f t="shared" ref="D6:D18" si="0">+B6-C6</f>
        <v>-300</v>
      </c>
    </row>
    <row r="7" spans="1:4" x14ac:dyDescent="0.25">
      <c r="A7" s="4" t="s">
        <v>52</v>
      </c>
      <c r="B7" s="44">
        <v>3000</v>
      </c>
      <c r="C7" s="44">
        <v>2750</v>
      </c>
      <c r="D7" s="44">
        <f t="shared" si="0"/>
        <v>250</v>
      </c>
    </row>
    <row r="8" spans="1:4" x14ac:dyDescent="0.25">
      <c r="A8" s="4" t="s">
        <v>53</v>
      </c>
      <c r="B8" s="44">
        <v>500</v>
      </c>
      <c r="C8" s="44">
        <v>500</v>
      </c>
      <c r="D8" s="44">
        <f t="shared" ref="D8:D17" si="1">+B8-C8</f>
        <v>0</v>
      </c>
    </row>
    <row r="9" spans="1:4" x14ac:dyDescent="0.25">
      <c r="A9" s="4" t="s">
        <v>54</v>
      </c>
      <c r="B9" s="44">
        <v>350</v>
      </c>
      <c r="C9" s="44">
        <v>300</v>
      </c>
      <c r="D9" s="44">
        <f t="shared" si="1"/>
        <v>50</v>
      </c>
    </row>
    <row r="10" spans="1:4" x14ac:dyDescent="0.25">
      <c r="A10" s="4" t="s">
        <v>55</v>
      </c>
      <c r="B10" s="44">
        <v>400</v>
      </c>
      <c r="C10" s="44">
        <v>550</v>
      </c>
      <c r="D10" s="44">
        <f t="shared" si="1"/>
        <v>-150</v>
      </c>
    </row>
    <row r="11" spans="1:4" x14ac:dyDescent="0.25">
      <c r="A11" s="4" t="s">
        <v>56</v>
      </c>
      <c r="B11" s="44">
        <v>20</v>
      </c>
      <c r="C11" s="44">
        <v>20</v>
      </c>
      <c r="D11" s="44">
        <f t="shared" si="1"/>
        <v>0</v>
      </c>
    </row>
    <row r="12" spans="1:4" x14ac:dyDescent="0.25">
      <c r="A12" s="4" t="s">
        <v>57</v>
      </c>
      <c r="B12" s="44">
        <v>300</v>
      </c>
      <c r="C12" s="44">
        <v>250</v>
      </c>
      <c r="D12" s="44">
        <f t="shared" si="1"/>
        <v>50</v>
      </c>
    </row>
    <row r="13" spans="1:4" x14ac:dyDescent="0.25">
      <c r="A13" s="4" t="s">
        <v>58</v>
      </c>
      <c r="B13" s="44">
        <v>300</v>
      </c>
      <c r="C13" s="44">
        <v>350</v>
      </c>
      <c r="D13" s="44">
        <f t="shared" si="1"/>
        <v>-50</v>
      </c>
    </row>
    <row r="14" spans="1:4" x14ac:dyDescent="0.25">
      <c r="A14" s="4" t="s">
        <v>59</v>
      </c>
      <c r="B14" s="44">
        <v>500</v>
      </c>
      <c r="C14" s="44">
        <v>500</v>
      </c>
      <c r="D14" s="44">
        <f t="shared" si="1"/>
        <v>0</v>
      </c>
    </row>
    <row r="15" spans="1:4" x14ac:dyDescent="0.25">
      <c r="A15" s="4" t="s">
        <v>60</v>
      </c>
      <c r="B15" s="44">
        <v>200</v>
      </c>
      <c r="C15" s="44">
        <v>175</v>
      </c>
      <c r="D15" s="44">
        <f t="shared" si="1"/>
        <v>25</v>
      </c>
    </row>
    <row r="16" spans="1:4" x14ac:dyDescent="0.25">
      <c r="A16" s="4" t="s">
        <v>61</v>
      </c>
      <c r="B16" s="44">
        <v>400</v>
      </c>
      <c r="C16" s="44">
        <v>550</v>
      </c>
      <c r="D16" s="44">
        <f t="shared" si="1"/>
        <v>-150</v>
      </c>
    </row>
    <row r="17" spans="1:4" x14ac:dyDescent="0.25">
      <c r="A17" s="4" t="s">
        <v>62</v>
      </c>
      <c r="B17" s="44">
        <v>20</v>
      </c>
      <c r="C17" s="44">
        <v>25</v>
      </c>
      <c r="D17" s="44">
        <f t="shared" si="1"/>
        <v>-5</v>
      </c>
    </row>
    <row r="18" spans="1:4" x14ac:dyDescent="0.25">
      <c r="A18" s="10" t="s">
        <v>20</v>
      </c>
      <c r="B18" s="45">
        <f>+SUM(B5:B17)</f>
        <v>9490</v>
      </c>
      <c r="C18" s="45">
        <f>+SUM(C5:C17)</f>
        <v>9770</v>
      </c>
      <c r="D18" s="45">
        <f t="shared" si="0"/>
        <v>-280</v>
      </c>
    </row>
    <row r="20" spans="1:4" ht="15" x14ac:dyDescent="0.25">
      <c r="A20" s="2" t="s">
        <v>12</v>
      </c>
    </row>
    <row r="21" spans="1:4" x14ac:dyDescent="0.25">
      <c r="A21" s="4" t="s">
        <v>10</v>
      </c>
      <c r="B21" s="4" t="s">
        <v>21</v>
      </c>
      <c r="C21" s="4" t="s">
        <v>22</v>
      </c>
      <c r="D21" s="4" t="s">
        <v>23</v>
      </c>
    </row>
    <row r="22" spans="1:4" x14ac:dyDescent="0.25">
      <c r="A22" s="4" t="s">
        <v>63</v>
      </c>
      <c r="B22" s="44">
        <v>200</v>
      </c>
      <c r="C22" s="44">
        <v>150</v>
      </c>
      <c r="D22" s="44">
        <f>+B22-C22</f>
        <v>50</v>
      </c>
    </row>
    <row r="23" spans="1:4" x14ac:dyDescent="0.25">
      <c r="A23" s="4" t="s">
        <v>64</v>
      </c>
      <c r="B23" s="44">
        <v>100</v>
      </c>
      <c r="C23" s="44">
        <v>50</v>
      </c>
      <c r="D23" s="44">
        <f t="shared" ref="D23:D30" si="2">+B23-C23</f>
        <v>50</v>
      </c>
    </row>
    <row r="24" spans="1:4" x14ac:dyDescent="0.25">
      <c r="A24" s="4" t="s">
        <v>65</v>
      </c>
      <c r="B24" s="44">
        <v>0</v>
      </c>
      <c r="C24" s="44">
        <v>0</v>
      </c>
      <c r="D24" s="44">
        <f t="shared" si="2"/>
        <v>0</v>
      </c>
    </row>
    <row r="25" spans="1:4" x14ac:dyDescent="0.25">
      <c r="A25" s="4" t="s">
        <v>66</v>
      </c>
      <c r="B25" s="44">
        <v>0</v>
      </c>
      <c r="C25" s="44">
        <v>0</v>
      </c>
      <c r="D25" s="44">
        <f>+B25-C25</f>
        <v>0</v>
      </c>
    </row>
    <row r="26" spans="1:4" x14ac:dyDescent="0.25">
      <c r="A26" s="4" t="s">
        <v>5</v>
      </c>
      <c r="B26" s="44">
        <v>0</v>
      </c>
      <c r="C26" s="44">
        <v>0</v>
      </c>
      <c r="D26" s="44">
        <f>+B26-C26</f>
        <v>0</v>
      </c>
    </row>
    <row r="27" spans="1:4" x14ac:dyDescent="0.25">
      <c r="A27" s="4" t="s">
        <v>67</v>
      </c>
      <c r="B27" s="44">
        <v>700</v>
      </c>
      <c r="C27" s="44">
        <v>700</v>
      </c>
      <c r="D27" s="44">
        <f>+B27-C27</f>
        <v>0</v>
      </c>
    </row>
    <row r="28" spans="1:4" x14ac:dyDescent="0.25">
      <c r="A28" s="4" t="s">
        <v>68</v>
      </c>
      <c r="B28" s="44">
        <v>50</v>
      </c>
      <c r="C28" s="44">
        <v>28</v>
      </c>
      <c r="D28" s="44">
        <f>+B28-C28</f>
        <v>22</v>
      </c>
    </row>
    <row r="29" spans="1:4" x14ac:dyDescent="0.25">
      <c r="A29" s="4" t="s">
        <v>69</v>
      </c>
      <c r="B29" s="44">
        <v>0</v>
      </c>
      <c r="C29" s="44">
        <v>0</v>
      </c>
      <c r="D29" s="44">
        <f>+B29-C29</f>
        <v>0</v>
      </c>
    </row>
    <row r="30" spans="1:4" x14ac:dyDescent="0.25">
      <c r="A30" s="10" t="s">
        <v>20</v>
      </c>
      <c r="B30" s="45">
        <f>+SUM(B22:B29)</f>
        <v>1050</v>
      </c>
      <c r="C30" s="45">
        <f>+SUM(C22:C29)</f>
        <v>928</v>
      </c>
      <c r="D30" s="45">
        <f t="shared" si="2"/>
        <v>122</v>
      </c>
    </row>
    <row r="32" spans="1:4" ht="15" x14ac:dyDescent="0.25">
      <c r="A32" s="2" t="s">
        <v>70</v>
      </c>
    </row>
    <row r="33" spans="1:4" x14ac:dyDescent="0.25">
      <c r="A33" s="5" t="s">
        <v>10</v>
      </c>
      <c r="B33" s="6" t="s">
        <v>21</v>
      </c>
      <c r="C33" s="6" t="s">
        <v>22</v>
      </c>
      <c r="D33" s="7" t="s">
        <v>23</v>
      </c>
    </row>
    <row r="34" spans="1:4" x14ac:dyDescent="0.25">
      <c r="A34" s="8" t="s">
        <v>71</v>
      </c>
      <c r="B34" s="46">
        <v>400</v>
      </c>
      <c r="C34" s="46">
        <v>400</v>
      </c>
      <c r="D34" s="47">
        <f>+B34-C34</f>
        <v>0</v>
      </c>
    </row>
    <row r="35" spans="1:4" x14ac:dyDescent="0.25">
      <c r="A35" s="9" t="s">
        <v>72</v>
      </c>
      <c r="B35" s="48">
        <v>200</v>
      </c>
      <c r="C35" s="48">
        <v>0</v>
      </c>
      <c r="D35" s="49">
        <f t="shared" ref="D35:D36" si="3">+B35-C35</f>
        <v>200</v>
      </c>
    </row>
    <row r="36" spans="1:4" x14ac:dyDescent="0.25">
      <c r="A36" s="11" t="s">
        <v>20</v>
      </c>
      <c r="B36" s="50">
        <f>+SUM(B34:B35)</f>
        <v>600</v>
      </c>
      <c r="C36" s="50">
        <f>+SUM(C34:C35)</f>
        <v>400</v>
      </c>
      <c r="D36" s="51">
        <f t="shared" si="3"/>
        <v>200</v>
      </c>
    </row>
    <row r="38" spans="1:4" ht="15" x14ac:dyDescent="0.25">
      <c r="A38" s="2" t="s">
        <v>73</v>
      </c>
    </row>
    <row r="39" spans="1:4" x14ac:dyDescent="0.25">
      <c r="A39" s="15" t="s">
        <v>10</v>
      </c>
      <c r="B39" s="13" t="s">
        <v>21</v>
      </c>
      <c r="C39" s="13" t="s">
        <v>22</v>
      </c>
      <c r="D39" s="16" t="s">
        <v>23</v>
      </c>
    </row>
    <row r="40" spans="1:4" x14ac:dyDescent="0.25">
      <c r="A40" s="18" t="s">
        <v>74</v>
      </c>
      <c r="B40" s="55">
        <v>500</v>
      </c>
      <c r="C40" s="55">
        <v>450</v>
      </c>
      <c r="D40" s="55">
        <f>+B40-C40</f>
        <v>50</v>
      </c>
    </row>
    <row r="41" spans="1:4" x14ac:dyDescent="0.25">
      <c r="A41" s="18" t="s">
        <v>75</v>
      </c>
      <c r="B41" s="55">
        <v>200</v>
      </c>
      <c r="C41" s="55">
        <v>175</v>
      </c>
      <c r="D41" s="55">
        <f t="shared" ref="D41:D48" si="4">+B41-C41</f>
        <v>25</v>
      </c>
    </row>
    <row r="42" spans="1:4" x14ac:dyDescent="0.25">
      <c r="A42" s="18" t="s">
        <v>76</v>
      </c>
      <c r="B42" s="55">
        <v>100</v>
      </c>
      <c r="C42" s="55">
        <v>100</v>
      </c>
      <c r="D42" s="55">
        <f t="shared" si="4"/>
        <v>0</v>
      </c>
    </row>
    <row r="43" spans="1:4" x14ac:dyDescent="0.25">
      <c r="A43" s="18" t="s">
        <v>76</v>
      </c>
      <c r="B43" s="55">
        <v>0</v>
      </c>
      <c r="C43" s="55">
        <v>0</v>
      </c>
      <c r="D43" s="55">
        <f t="shared" si="4"/>
        <v>0</v>
      </c>
    </row>
    <row r="44" spans="1:4" x14ac:dyDescent="0.25">
      <c r="A44" s="18" t="s">
        <v>77</v>
      </c>
      <c r="B44" s="55">
        <v>25</v>
      </c>
      <c r="C44" s="55">
        <v>25</v>
      </c>
      <c r="D44" s="55">
        <f t="shared" si="4"/>
        <v>0</v>
      </c>
    </row>
    <row r="45" spans="1:4" x14ac:dyDescent="0.25">
      <c r="A45" s="35"/>
      <c r="B45" s="55">
        <v>75</v>
      </c>
      <c r="C45" s="55">
        <v>80</v>
      </c>
      <c r="D45" s="55">
        <f t="shared" si="4"/>
        <v>-5</v>
      </c>
    </row>
    <row r="46" spans="1:4" x14ac:dyDescent="0.25">
      <c r="A46" s="18" t="s">
        <v>78</v>
      </c>
      <c r="B46" s="55">
        <v>35</v>
      </c>
      <c r="C46" s="55">
        <v>40</v>
      </c>
      <c r="D46" s="55">
        <f t="shared" si="4"/>
        <v>-5</v>
      </c>
    </row>
    <row r="47" spans="1:4" x14ac:dyDescent="0.25">
      <c r="A47" s="18" t="s">
        <v>79</v>
      </c>
      <c r="B47" s="55">
        <v>0</v>
      </c>
      <c r="C47" s="55">
        <v>0</v>
      </c>
      <c r="D47" s="55">
        <f t="shared" si="4"/>
        <v>0</v>
      </c>
    </row>
    <row r="48" spans="1:4" x14ac:dyDescent="0.25">
      <c r="A48" s="18" t="s">
        <v>80</v>
      </c>
      <c r="B48" s="55">
        <v>0</v>
      </c>
      <c r="C48" s="55">
        <v>0</v>
      </c>
      <c r="D48" s="55">
        <f t="shared" si="4"/>
        <v>0</v>
      </c>
    </row>
    <row r="49" spans="1:4" x14ac:dyDescent="0.25">
      <c r="A49" s="17" t="s">
        <v>20</v>
      </c>
      <c r="B49" s="56">
        <f>+SUM(B40:B48)</f>
        <v>935</v>
      </c>
      <c r="C49" s="56">
        <f>+SUM(C40:C48)</f>
        <v>870</v>
      </c>
      <c r="D49" s="57">
        <f t="shared" ref="D49" si="5">+B49-C49</f>
        <v>65</v>
      </c>
    </row>
    <row r="52" spans="1:4" ht="15" x14ac:dyDescent="0.25">
      <c r="A52" s="2" t="s">
        <v>14</v>
      </c>
    </row>
    <row r="53" spans="1:4" x14ac:dyDescent="0.25">
      <c r="A53" s="13" t="s">
        <v>10</v>
      </c>
      <c r="B53" s="13" t="s">
        <v>21</v>
      </c>
      <c r="C53" s="13" t="s">
        <v>22</v>
      </c>
      <c r="D53" s="13" t="s">
        <v>23</v>
      </c>
    </row>
    <row r="54" spans="1:4" x14ac:dyDescent="0.25">
      <c r="A54" s="12" t="s">
        <v>81</v>
      </c>
      <c r="B54" s="46">
        <v>1300</v>
      </c>
      <c r="C54" s="46">
        <v>1300</v>
      </c>
      <c r="D54" s="46">
        <f>+B54-C54</f>
        <v>0</v>
      </c>
    </row>
    <row r="55" spans="1:4" x14ac:dyDescent="0.25">
      <c r="A55" s="9" t="s">
        <v>82</v>
      </c>
      <c r="B55" s="48">
        <v>25</v>
      </c>
      <c r="C55" s="48">
        <v>25</v>
      </c>
      <c r="D55" s="49">
        <f t="shared" ref="D55:D58" si="6">+B55-C55</f>
        <v>0</v>
      </c>
    </row>
    <row r="56" spans="1:4" x14ac:dyDescent="0.25">
      <c r="A56" s="12" t="s">
        <v>83</v>
      </c>
      <c r="B56" s="46">
        <v>100</v>
      </c>
      <c r="C56" s="46">
        <v>100</v>
      </c>
      <c r="D56" s="46">
        <f t="shared" si="6"/>
        <v>0</v>
      </c>
    </row>
    <row r="57" spans="1:4" x14ac:dyDescent="0.25">
      <c r="A57" s="9" t="s">
        <v>84</v>
      </c>
      <c r="B57" s="48">
        <v>200</v>
      </c>
      <c r="C57" s="48">
        <v>150</v>
      </c>
      <c r="D57" s="49">
        <f t="shared" si="6"/>
        <v>50</v>
      </c>
    </row>
    <row r="58" spans="1:4" x14ac:dyDescent="0.25">
      <c r="A58" s="11" t="s">
        <v>85</v>
      </c>
      <c r="B58" s="50">
        <f>+SUM(B54:B57)</f>
        <v>1625</v>
      </c>
      <c r="C58" s="50">
        <f>+SUM(C54:C57)</f>
        <v>1575</v>
      </c>
      <c r="D58" s="51">
        <f t="shared" si="6"/>
        <v>50</v>
      </c>
    </row>
    <row r="59" spans="1:4" x14ac:dyDescent="0.25">
      <c r="B59" s="52"/>
      <c r="C59" s="52"/>
      <c r="D59" s="52"/>
    </row>
    <row r="60" spans="1:4" ht="3.45" customHeight="1" x14ac:dyDescent="0.25">
      <c r="B60" s="52"/>
      <c r="C60" s="52"/>
      <c r="D60" s="52"/>
    </row>
    <row r="61" spans="1:4" ht="18.45" customHeight="1" x14ac:dyDescent="0.25">
      <c r="A61" s="14" t="s">
        <v>20</v>
      </c>
      <c r="B61" s="53">
        <f>+B58+B49+B36+B30+B18</f>
        <v>13700</v>
      </c>
      <c r="C61" s="53">
        <f>+C58+C49+C36+C30+C18</f>
        <v>13543</v>
      </c>
      <c r="D61" s="54">
        <f t="shared" ref="D61" si="7">+B61-C61</f>
        <v>157</v>
      </c>
    </row>
  </sheetData>
  <mergeCells count="1">
    <mergeCell ref="A1:D1"/>
  </mergeCells>
  <pageMargins left="0.7" right="0.7" top="0.75" bottom="0.75" header="0.3" footer="0.3"/>
  <pageSetup scale="13" orientation="landscape" r:id="rId1"/>
  <drawing r:id="rId2"/>
  <tableParts count="4">
    <tablePart r:id="rId3"/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PANNELLO DI CONTROLLO</vt:lpstr>
      <vt:lpstr>DECORAZIONE FIORI REGALO DI VIA</vt:lpstr>
      <vt:lpstr>Abbigliamento-Ricevimento-Music</vt:lpstr>
      <vt:lpstr>'Abbigliamento-Ricevimento-Music'!Área_de_impresión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John Michaloudis</dc:creator>
  <cp:lastModifiedBy>Andres VC</cp:lastModifiedBy>
  <cp:lastPrinted>2025-08-15T03:23:50Z</cp:lastPrinted>
  <dcterms:created xsi:type="dcterms:W3CDTF">2018-05-29T12:35:03Z</dcterms:created>
  <dcterms:modified xsi:type="dcterms:W3CDTF">2025-11-14T04:48:05Z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42aa342-8706-4288-bd11-ebb85995028c_Enabled">
    <vt:lpwstr>True</vt:lpwstr>
  </property>
  <property fmtid="{D5CDD505-2E9C-101B-9397-08002B2CF9AE}" pid="3" name="MSIP_Label_f42aa342-8706-4288-bd11-ebb85995028c_SiteId">
    <vt:lpwstr>72f988bf-86f1-41af-91ab-2d7cd011db47</vt:lpwstr>
  </property>
  <property fmtid="{D5CDD505-2E9C-101B-9397-08002B2CF9AE}" pid="4" name="MSIP_Label_f42aa342-8706-4288-bd11-ebb85995028c_Owner">
    <vt:lpwstr>v-rimour@microsoft.com</vt:lpwstr>
  </property>
  <property fmtid="{D5CDD505-2E9C-101B-9397-08002B2CF9AE}" pid="5" name="MSIP_Label_f42aa342-8706-4288-bd11-ebb85995028c_SetDate">
    <vt:lpwstr>2018-05-29T12:35:07.5393943Z</vt:lpwstr>
  </property>
  <property fmtid="{D5CDD505-2E9C-101B-9397-08002B2CF9AE}" pid="6" name="MSIP_Label_f42aa342-8706-4288-bd11-ebb85995028c_Name">
    <vt:lpwstr>General</vt:lpwstr>
  </property>
  <property fmtid="{D5CDD505-2E9C-101B-9397-08002B2CF9AE}" pid="7" name="MSIP_Label_f42aa342-8706-4288-bd11-ebb85995028c_Application">
    <vt:lpwstr>Microsoft Azure Information Protection</vt:lpwstr>
  </property>
  <property fmtid="{D5CDD505-2E9C-101B-9397-08002B2CF9AE}" pid="8" name="MSIP_Label_f42aa342-8706-4288-bd11-ebb85995028c_Extended_MSFT_Method">
    <vt:lpwstr>Automatic</vt:lpwstr>
  </property>
  <property fmtid="{D5CDD505-2E9C-101B-9397-08002B2CF9AE}" pid="9" name="Sensitivity">
    <vt:lpwstr>General</vt:lpwstr>
  </property>
</Properties>
</file>