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"/>
    </mc:Choice>
  </mc:AlternateContent>
  <xr:revisionPtr revIDLastSave="44" documentId="13_ncr:1_{5B69CF07-9B0A-4E2C-BFF4-07486E8592CC}" xr6:coauthVersionLast="47" xr6:coauthVersionMax="47" xr10:uidLastSave="{2BF6508E-A38D-4E6C-8714-3410BB3F9EDC}"/>
  <bookViews>
    <workbookView xWindow="-108" yWindow="-108" windowWidth="23256" windowHeight="12456" xr2:uid="{00000000-000D-0000-FFFF-FFFF00000000}"/>
  </bookViews>
  <sheets>
    <sheet name="Elenco inventari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" i="1" l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5" i="1"/>
</calcChain>
</file>

<file path=xl/sharedStrings.xml><?xml version="1.0" encoding="utf-8"?>
<sst xmlns="http://schemas.openxmlformats.org/spreadsheetml/2006/main" count="85" uniqueCount="85">
  <si>
    <t>IN0001</t>
  </si>
  <si>
    <t>Desc 1</t>
  </si>
  <si>
    <t>IN0002</t>
  </si>
  <si>
    <t>Desc 2</t>
  </si>
  <si>
    <t>IN0003</t>
  </si>
  <si>
    <t>Desc 3</t>
  </si>
  <si>
    <t>IN0004</t>
  </si>
  <si>
    <t>Desc 4</t>
  </si>
  <si>
    <t>IN0005</t>
  </si>
  <si>
    <t>Desc 5</t>
  </si>
  <si>
    <t>IN0006</t>
  </si>
  <si>
    <t>Desc 6</t>
  </si>
  <si>
    <t>IN0007</t>
  </si>
  <si>
    <t>Desc 7</t>
  </si>
  <si>
    <t>IN0008</t>
  </si>
  <si>
    <t>Desc 8</t>
  </si>
  <si>
    <t>IN0009</t>
  </si>
  <si>
    <t>Desc 9</t>
  </si>
  <si>
    <t>IN0010</t>
  </si>
  <si>
    <t>Desc 10</t>
  </si>
  <si>
    <t>IN0011</t>
  </si>
  <si>
    <t>Desc 11</t>
  </si>
  <si>
    <t>IN0012</t>
  </si>
  <si>
    <t>Desc 12</t>
  </si>
  <si>
    <t>IN0013</t>
  </si>
  <si>
    <t>Desc 13</t>
  </si>
  <si>
    <t>IN0014</t>
  </si>
  <si>
    <t>Desc 14</t>
  </si>
  <si>
    <t>IN0015</t>
  </si>
  <si>
    <t>Desc 15</t>
  </si>
  <si>
    <t>IN0016</t>
  </si>
  <si>
    <t>Desc 16</t>
  </si>
  <si>
    <t>IN0017</t>
  </si>
  <si>
    <t>Desc 17</t>
  </si>
  <si>
    <t>IN0018</t>
  </si>
  <si>
    <t>Desc 18</t>
  </si>
  <si>
    <t>IN0019</t>
  </si>
  <si>
    <t>Desc 19</t>
  </si>
  <si>
    <t>IN0020</t>
  </si>
  <si>
    <t>Desc 20</t>
  </si>
  <si>
    <t>IN0021</t>
  </si>
  <si>
    <t>Desc 21</t>
  </si>
  <si>
    <t>IN0022</t>
  </si>
  <si>
    <t>Desc 22</t>
  </si>
  <si>
    <t>IN0023</t>
  </si>
  <si>
    <t>Desc 23</t>
  </si>
  <si>
    <t>IN0024</t>
  </si>
  <si>
    <t>Desc 24</t>
  </si>
  <si>
    <t>IN0025</t>
  </si>
  <si>
    <t>Desc 25</t>
  </si>
  <si>
    <t>Elenco inventario</t>
  </si>
  <si>
    <t>ID inventario</t>
  </si>
  <si>
    <t>Nome</t>
  </si>
  <si>
    <t>Elemento 1</t>
  </si>
  <si>
    <t>Elemento 2</t>
  </si>
  <si>
    <t>Elemento 3</t>
  </si>
  <si>
    <t>Elemento 4</t>
  </si>
  <si>
    <t>Elemento 5</t>
  </si>
  <si>
    <t>Elemento 6</t>
  </si>
  <si>
    <t>Elemento 7</t>
  </si>
  <si>
    <t>Elemento 8</t>
  </si>
  <si>
    <t>Elemento 9</t>
  </si>
  <si>
    <t>Elemento 10</t>
  </si>
  <si>
    <t>Elemento 11</t>
  </si>
  <si>
    <t>Elemento 12</t>
  </si>
  <si>
    <t>Elemento 13</t>
  </si>
  <si>
    <t>Elemento 14</t>
  </si>
  <si>
    <t>Elemento 15</t>
  </si>
  <si>
    <t>Elemento 16</t>
  </si>
  <si>
    <t>Elemento 17</t>
  </si>
  <si>
    <t>Elemento 18</t>
  </si>
  <si>
    <t>Elemento 19</t>
  </si>
  <si>
    <t>Elemento 20</t>
  </si>
  <si>
    <t>Elemento 21</t>
  </si>
  <si>
    <t>Elemento 22</t>
  </si>
  <si>
    <t>Elemento 23</t>
  </si>
  <si>
    <t>Elemento 24</t>
  </si>
  <si>
    <t>Elemento 25</t>
  </si>
  <si>
    <t>Descrizione</t>
  </si>
  <si>
    <t>Inventario totale</t>
  </si>
  <si>
    <t>Totale Vendite Qtà</t>
  </si>
  <si>
    <t>Disponibile a magazzino</t>
  </si>
  <si>
    <t>Prezzo unitario</t>
  </si>
  <si>
    <t>Valore dell'inventario</t>
  </si>
  <si>
    <t>Osservazioni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</si>
</sst>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,##0.00\ [$€-410]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8"/>
      <color theme="1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165" fontId="0" fillId="0" borderId="1" xfId="0" applyNumberFormat="1" applyBorder="1" applyAlignment="1">
      <alignment horizontal="left" vertical="center"/>
    </xf>
    <xf numFmtId="165" fontId="1" fillId="0" borderId="1" xfId="0" applyNumberFormat="1" applyFont="1" applyBorder="1" applyAlignment="1">
      <alignment horizontal="left" vertical="center"/>
    </xf>
    <xf numFmtId="165" fontId="0" fillId="0" borderId="8" xfId="0" applyNumberFormat="1" applyBorder="1" applyAlignment="1">
      <alignment horizontal="left" vertical="center"/>
    </xf>
  </cellXfs>
  <cellStyles count="1">
    <cellStyle name="Normal" xfId="0" builtinId="0"/>
  </cellStyles>
  <dxfs count="14"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#,##0.00\ [$€-410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5" formatCode="#,##0.00\ [$€-410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F6DB297-BF58-4EF4-8FBE-60EA004A3DBF}" name="Table1" displayName="Table1" ref="A4:I29" totalsRowShown="0" headerRowDxfId="13" dataDxfId="11" headerRowBorderDxfId="12" tableBorderDxfId="10" totalsRowBorderDxfId="9">
  <autoFilter ref="A4:I29" xr:uid="{5F6DB297-BF58-4EF4-8FBE-60EA004A3DBF}"/>
  <tableColumns count="9">
    <tableColumn id="1" xr3:uid="{F68292EE-A64F-4D54-A2D5-2EDCCF6057F8}" name="ID inventario" dataDxfId="8"/>
    <tableColumn id="2" xr3:uid="{CDF737BE-622A-4F5A-A7C3-C8A9F5B65C7E}" name="Nome" dataDxfId="7"/>
    <tableColumn id="3" xr3:uid="{3D77418D-2058-42AF-AE04-EC8646587CF2}" name="Descrizione" dataDxfId="6"/>
    <tableColumn id="4" xr3:uid="{FA6211AB-F046-4B3B-B0C4-EF40B4F3C714}" name="Inventario totale" dataDxfId="5"/>
    <tableColumn id="5" xr3:uid="{19AA1394-D41C-4718-B336-8DC41BE837AC}" name="Totale Vendite Qtà" dataDxfId="4"/>
    <tableColumn id="6" xr3:uid="{A91AB6BF-C199-4053-9403-19ADAFDA2FFD}" name="Disponibile a magazzino" dataDxfId="3">
      <calculatedColumnFormula>+Table1[[#This Row],[Inventario totale]]-Table1[[#This Row],[Totale Vendite Qtà]]</calculatedColumnFormula>
    </tableColumn>
    <tableColumn id="7" xr3:uid="{B7F4830A-9CB7-42F0-A682-7563B9E82DC7}" name="Prezzo unitario" dataDxfId="1"/>
    <tableColumn id="8" xr3:uid="{CEF3213A-27F3-46CE-8BCA-FF4E68C6F0D8}" name="Valore dell'inventario" dataDxfId="0">
      <calculatedColumnFormula>+Table1[[#This Row],[Prezzo unitario]]*Table1[[#This Row],[Inventario totale]]</calculatedColumnFormula>
    </tableColumn>
    <tableColumn id="9" xr3:uid="{F05E06A2-4AC7-48FE-A7D9-2B51A333122E}" name="Osservazioni" dataDxfId="2"/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showGridLines="0" tabSelected="1" zoomScaleNormal="100" workbookViewId="0">
      <selection activeCell="I30" sqref="I30"/>
    </sheetView>
  </sheetViews>
  <sheetFormatPr baseColWidth="10" defaultColWidth="8.88671875" defaultRowHeight="14.4" x14ac:dyDescent="0.3"/>
  <cols>
    <col min="1" max="1" width="16.44140625" bestFit="1" customWidth="1"/>
    <col min="2" max="2" width="16.21875" customWidth="1"/>
    <col min="3" max="3" width="21.6640625" customWidth="1"/>
    <col min="4" max="4" width="27.88671875" customWidth="1"/>
    <col min="5" max="5" width="24.44140625" customWidth="1"/>
    <col min="6" max="6" width="28.88671875" customWidth="1"/>
    <col min="7" max="7" width="20" customWidth="1"/>
    <col min="8" max="8" width="26.6640625" customWidth="1"/>
    <col min="9" max="9" width="16.77734375" customWidth="1"/>
  </cols>
  <sheetData>
    <row r="1" spans="1:9" x14ac:dyDescent="0.3">
      <c r="A1" s="11" t="s">
        <v>50</v>
      </c>
      <c r="B1" s="11"/>
      <c r="C1" s="11"/>
      <c r="D1" s="11"/>
      <c r="E1" s="11"/>
      <c r="F1" s="11"/>
      <c r="G1" s="11"/>
      <c r="H1" s="11"/>
      <c r="I1" s="11"/>
    </row>
    <row r="2" spans="1:9" x14ac:dyDescent="0.3">
      <c r="A2" s="11"/>
      <c r="B2" s="11"/>
      <c r="C2" s="11"/>
      <c r="D2" s="11"/>
      <c r="E2" s="11"/>
      <c r="F2" s="11"/>
      <c r="G2" s="11"/>
      <c r="H2" s="11"/>
      <c r="I2" s="11"/>
    </row>
    <row r="3" spans="1:9" ht="12" customHeight="1" x14ac:dyDescent="0.3"/>
    <row r="4" spans="1:9" ht="21" customHeight="1" x14ac:dyDescent="0.3">
      <c r="A4" s="4" t="s">
        <v>51</v>
      </c>
      <c r="B4" s="5" t="s">
        <v>52</v>
      </c>
      <c r="C4" s="5" t="s">
        <v>78</v>
      </c>
      <c r="D4" s="5" t="s">
        <v>79</v>
      </c>
      <c r="E4" s="5" t="s">
        <v>80</v>
      </c>
      <c r="F4" s="5" t="s">
        <v>81</v>
      </c>
      <c r="G4" s="5" t="s">
        <v>82</v>
      </c>
      <c r="H4" s="5" t="s">
        <v>83</v>
      </c>
      <c r="I4" s="6" t="s">
        <v>84</v>
      </c>
    </row>
    <row r="5" spans="1:9" s="10" customFormat="1" ht="18.600000000000001" customHeight="1" x14ac:dyDescent="0.3">
      <c r="A5" s="2" t="s">
        <v>0</v>
      </c>
      <c r="B5" s="1" t="s">
        <v>53</v>
      </c>
      <c r="C5" s="1" t="s">
        <v>1</v>
      </c>
      <c r="D5" s="1">
        <v>25</v>
      </c>
      <c r="E5" s="1">
        <v>10</v>
      </c>
      <c r="F5" s="1">
        <f>+Table1[[#This Row],[Inventario totale]]-Table1[[#This Row],[Totale Vendite Qtà]]</f>
        <v>15</v>
      </c>
      <c r="G5" s="12">
        <v>51</v>
      </c>
      <c r="H5" s="13">
        <f>+Table1[[#This Row],[Prezzo unitario]]*Table1[[#This Row],[Inventario totale]]</f>
        <v>1275</v>
      </c>
      <c r="I5" s="3"/>
    </row>
    <row r="6" spans="1:9" s="10" customFormat="1" ht="18.600000000000001" customHeight="1" x14ac:dyDescent="0.3">
      <c r="A6" s="2" t="s">
        <v>2</v>
      </c>
      <c r="B6" s="1" t="s">
        <v>54</v>
      </c>
      <c r="C6" s="1" t="s">
        <v>3</v>
      </c>
      <c r="D6" s="1">
        <v>132</v>
      </c>
      <c r="E6" s="1">
        <v>120</v>
      </c>
      <c r="F6" s="1">
        <f>+Table1[[#This Row],[Inventario totale]]-Table1[[#This Row],[Totale Vendite Qtà]]</f>
        <v>12</v>
      </c>
      <c r="G6" s="12">
        <v>93</v>
      </c>
      <c r="H6" s="13">
        <f>+Table1[[#This Row],[Prezzo unitario]]*Table1[[#This Row],[Inventario totale]]</f>
        <v>12276</v>
      </c>
      <c r="I6" s="3"/>
    </row>
    <row r="7" spans="1:9" s="10" customFormat="1" ht="18.600000000000001" customHeight="1" x14ac:dyDescent="0.3">
      <c r="A7" s="2" t="s">
        <v>4</v>
      </c>
      <c r="B7" s="1" t="s">
        <v>55</v>
      </c>
      <c r="C7" s="1" t="s">
        <v>5</v>
      </c>
      <c r="D7" s="1">
        <v>151</v>
      </c>
      <c r="E7" s="1">
        <v>130</v>
      </c>
      <c r="F7" s="1">
        <f>+Table1[[#This Row],[Inventario totale]]-Table1[[#This Row],[Totale Vendite Qtà]]</f>
        <v>21</v>
      </c>
      <c r="G7" s="12">
        <v>57</v>
      </c>
      <c r="H7" s="13">
        <f>+Table1[[#This Row],[Prezzo unitario]]*Table1[[#This Row],[Inventario totale]]</f>
        <v>8607</v>
      </c>
      <c r="I7" s="3"/>
    </row>
    <row r="8" spans="1:9" s="10" customFormat="1" ht="18.600000000000001" customHeight="1" x14ac:dyDescent="0.3">
      <c r="A8" s="2" t="s">
        <v>6</v>
      </c>
      <c r="B8" s="1" t="s">
        <v>56</v>
      </c>
      <c r="C8" s="1" t="s">
        <v>7</v>
      </c>
      <c r="D8" s="1">
        <v>186</v>
      </c>
      <c r="E8" s="1">
        <v>140</v>
      </c>
      <c r="F8" s="1">
        <f>+Table1[[#This Row],[Inventario totale]]-Table1[[#This Row],[Totale Vendite Qtà]]</f>
        <v>46</v>
      </c>
      <c r="G8" s="12">
        <v>19</v>
      </c>
      <c r="H8" s="13">
        <f>+Table1[[#This Row],[Prezzo unitario]]*Table1[[#This Row],[Inventario totale]]</f>
        <v>3534</v>
      </c>
      <c r="I8" s="3"/>
    </row>
    <row r="9" spans="1:9" s="10" customFormat="1" ht="18.600000000000001" customHeight="1" x14ac:dyDescent="0.3">
      <c r="A9" s="2" t="s">
        <v>8</v>
      </c>
      <c r="B9" s="1" t="s">
        <v>57</v>
      </c>
      <c r="C9" s="1" t="s">
        <v>9</v>
      </c>
      <c r="D9" s="1">
        <v>62</v>
      </c>
      <c r="E9" s="1">
        <v>52</v>
      </c>
      <c r="F9" s="1">
        <f>+Table1[[#This Row],[Inventario totale]]-Table1[[#This Row],[Totale Vendite Qtà]]</f>
        <v>10</v>
      </c>
      <c r="G9" s="12">
        <v>75</v>
      </c>
      <c r="H9" s="13">
        <f>+Table1[[#This Row],[Prezzo unitario]]*Table1[[#This Row],[Inventario totale]]</f>
        <v>4650</v>
      </c>
      <c r="I9" s="3"/>
    </row>
    <row r="10" spans="1:9" s="10" customFormat="1" ht="18.600000000000001" customHeight="1" x14ac:dyDescent="0.3">
      <c r="A10" s="2" t="s">
        <v>10</v>
      </c>
      <c r="B10" s="1" t="s">
        <v>58</v>
      </c>
      <c r="C10" s="1" t="s">
        <v>11</v>
      </c>
      <c r="D10" s="1">
        <v>5</v>
      </c>
      <c r="E10" s="1">
        <v>2</v>
      </c>
      <c r="F10" s="1">
        <f>+Table1[[#This Row],[Inventario totale]]-Table1[[#This Row],[Totale Vendite Qtà]]</f>
        <v>3</v>
      </c>
      <c r="G10" s="12">
        <v>11</v>
      </c>
      <c r="H10" s="13">
        <f>+Table1[[#This Row],[Prezzo unitario]]*Table1[[#This Row],[Inventario totale]]</f>
        <v>55</v>
      </c>
      <c r="I10" s="3"/>
    </row>
    <row r="11" spans="1:9" s="10" customFormat="1" ht="18.600000000000001" customHeight="1" x14ac:dyDescent="0.3">
      <c r="A11" s="2" t="s">
        <v>12</v>
      </c>
      <c r="B11" s="1" t="s">
        <v>59</v>
      </c>
      <c r="C11" s="1" t="s">
        <v>13</v>
      </c>
      <c r="D11" s="1">
        <v>58</v>
      </c>
      <c r="E11" s="1">
        <v>54</v>
      </c>
      <c r="F11" s="1">
        <f>+Table1[[#This Row],[Inventario totale]]-Table1[[#This Row],[Totale Vendite Qtà]]</f>
        <v>4</v>
      </c>
      <c r="G11" s="12">
        <v>56</v>
      </c>
      <c r="H11" s="13">
        <f>+Table1[[#This Row],[Prezzo unitario]]*Table1[[#This Row],[Inventario totale]]</f>
        <v>3248</v>
      </c>
      <c r="I11" s="3"/>
    </row>
    <row r="12" spans="1:9" s="10" customFormat="1" ht="18.600000000000001" customHeight="1" x14ac:dyDescent="0.3">
      <c r="A12" s="2" t="s">
        <v>14</v>
      </c>
      <c r="B12" s="1" t="s">
        <v>60</v>
      </c>
      <c r="C12" s="1" t="s">
        <v>15</v>
      </c>
      <c r="D12" s="1">
        <v>101</v>
      </c>
      <c r="E12" s="1">
        <v>95</v>
      </c>
      <c r="F12" s="1">
        <f>+Table1[[#This Row],[Inventario totale]]-Table1[[#This Row],[Totale Vendite Qtà]]</f>
        <v>6</v>
      </c>
      <c r="G12" s="12">
        <v>38</v>
      </c>
      <c r="H12" s="13">
        <f>+Table1[[#This Row],[Prezzo unitario]]*Table1[[#This Row],[Inventario totale]]</f>
        <v>3838</v>
      </c>
      <c r="I12" s="3"/>
    </row>
    <row r="13" spans="1:9" s="10" customFormat="1" ht="18.600000000000001" customHeight="1" x14ac:dyDescent="0.3">
      <c r="A13" s="2" t="s">
        <v>16</v>
      </c>
      <c r="B13" s="1" t="s">
        <v>61</v>
      </c>
      <c r="C13" s="1" t="s">
        <v>17</v>
      </c>
      <c r="D13" s="1">
        <v>122</v>
      </c>
      <c r="E13" s="1">
        <v>92</v>
      </c>
      <c r="F13" s="1">
        <f>+Table1[[#This Row],[Inventario totale]]-Table1[[#This Row],[Totale Vendite Qtà]]</f>
        <v>30</v>
      </c>
      <c r="G13" s="12">
        <v>59</v>
      </c>
      <c r="H13" s="13">
        <f>+Table1[[#This Row],[Prezzo unitario]]*Table1[[#This Row],[Inventario totale]]</f>
        <v>7198</v>
      </c>
      <c r="I13" s="3"/>
    </row>
    <row r="14" spans="1:9" s="10" customFormat="1" ht="18.600000000000001" customHeight="1" x14ac:dyDescent="0.3">
      <c r="A14" s="2" t="s">
        <v>18</v>
      </c>
      <c r="B14" s="1" t="s">
        <v>62</v>
      </c>
      <c r="C14" s="1" t="s">
        <v>19</v>
      </c>
      <c r="D14" s="1">
        <v>175</v>
      </c>
      <c r="E14" s="1">
        <v>100</v>
      </c>
      <c r="F14" s="1">
        <f>+Table1[[#This Row],[Inventario totale]]-Table1[[#This Row],[Totale Vendite Qtà]]</f>
        <v>75</v>
      </c>
      <c r="G14" s="12">
        <v>50</v>
      </c>
      <c r="H14" s="13">
        <f>+Table1[[#This Row],[Prezzo unitario]]*Table1[[#This Row],[Inventario totale]]</f>
        <v>8750</v>
      </c>
      <c r="I14" s="3"/>
    </row>
    <row r="15" spans="1:9" s="10" customFormat="1" ht="18.600000000000001" customHeight="1" x14ac:dyDescent="0.3">
      <c r="A15" s="2" t="s">
        <v>20</v>
      </c>
      <c r="B15" s="1" t="s">
        <v>63</v>
      </c>
      <c r="C15" s="1" t="s">
        <v>21</v>
      </c>
      <c r="D15" s="1">
        <v>176</v>
      </c>
      <c r="E15" s="1">
        <v>145</v>
      </c>
      <c r="F15" s="1">
        <f>+Table1[[#This Row],[Inventario totale]]-Table1[[#This Row],[Totale Vendite Qtà]]</f>
        <v>31</v>
      </c>
      <c r="G15" s="12">
        <v>59</v>
      </c>
      <c r="H15" s="13">
        <f>+Table1[[#This Row],[Prezzo unitario]]*Table1[[#This Row],[Inventario totale]]</f>
        <v>10384</v>
      </c>
      <c r="I15" s="3"/>
    </row>
    <row r="16" spans="1:9" s="10" customFormat="1" ht="18.600000000000001" customHeight="1" x14ac:dyDescent="0.3">
      <c r="A16" s="2" t="s">
        <v>22</v>
      </c>
      <c r="B16" s="1" t="s">
        <v>64</v>
      </c>
      <c r="C16" s="1" t="s">
        <v>23</v>
      </c>
      <c r="D16" s="1">
        <v>22</v>
      </c>
      <c r="E16" s="1">
        <v>14</v>
      </c>
      <c r="F16" s="1">
        <f>+Table1[[#This Row],[Inventario totale]]-Table1[[#This Row],[Totale Vendite Qtà]]</f>
        <v>8</v>
      </c>
      <c r="G16" s="12">
        <v>18</v>
      </c>
      <c r="H16" s="13">
        <f>+Table1[[#This Row],[Prezzo unitario]]*Table1[[#This Row],[Inventario totale]]</f>
        <v>396</v>
      </c>
      <c r="I16" s="3"/>
    </row>
    <row r="17" spans="1:9" s="10" customFormat="1" ht="18.600000000000001" customHeight="1" x14ac:dyDescent="0.3">
      <c r="A17" s="2" t="s">
        <v>24</v>
      </c>
      <c r="B17" s="1" t="s">
        <v>65</v>
      </c>
      <c r="C17" s="1" t="s">
        <v>25</v>
      </c>
      <c r="D17" s="1">
        <v>72</v>
      </c>
      <c r="E17" s="1">
        <v>56</v>
      </c>
      <c r="F17" s="1">
        <f>+Table1[[#This Row],[Inventario totale]]-Table1[[#This Row],[Totale Vendite Qtà]]</f>
        <v>16</v>
      </c>
      <c r="G17" s="12">
        <v>26</v>
      </c>
      <c r="H17" s="13">
        <f>+Table1[[#This Row],[Prezzo unitario]]*Table1[[#This Row],[Inventario totale]]</f>
        <v>1872</v>
      </c>
      <c r="I17" s="3"/>
    </row>
    <row r="18" spans="1:9" s="10" customFormat="1" ht="18.600000000000001" customHeight="1" x14ac:dyDescent="0.3">
      <c r="A18" s="2" t="s">
        <v>26</v>
      </c>
      <c r="B18" s="1" t="s">
        <v>66</v>
      </c>
      <c r="C18" s="1" t="s">
        <v>27</v>
      </c>
      <c r="D18" s="1">
        <v>62</v>
      </c>
      <c r="E18" s="1">
        <v>45</v>
      </c>
      <c r="F18" s="1">
        <f>+Table1[[#This Row],[Inventario totale]]-Table1[[#This Row],[Totale Vendite Qtà]]</f>
        <v>17</v>
      </c>
      <c r="G18" s="12">
        <v>42</v>
      </c>
      <c r="H18" s="13">
        <f>+Table1[[#This Row],[Prezzo unitario]]*Table1[[#This Row],[Inventario totale]]</f>
        <v>2604</v>
      </c>
      <c r="I18" s="3"/>
    </row>
    <row r="19" spans="1:9" s="10" customFormat="1" ht="18.600000000000001" customHeight="1" x14ac:dyDescent="0.3">
      <c r="A19" s="2" t="s">
        <v>28</v>
      </c>
      <c r="B19" s="1" t="s">
        <v>67</v>
      </c>
      <c r="C19" s="1" t="s">
        <v>29</v>
      </c>
      <c r="D19" s="1">
        <v>46</v>
      </c>
      <c r="E19" s="1">
        <v>15</v>
      </c>
      <c r="F19" s="1">
        <f>+Table1[[#This Row],[Inventario totale]]-Table1[[#This Row],[Totale Vendite Qtà]]</f>
        <v>31</v>
      </c>
      <c r="G19" s="12">
        <v>32</v>
      </c>
      <c r="H19" s="13">
        <f>+Table1[[#This Row],[Prezzo unitario]]*Table1[[#This Row],[Inventario totale]]</f>
        <v>1472</v>
      </c>
      <c r="I19" s="3"/>
    </row>
    <row r="20" spans="1:9" s="10" customFormat="1" ht="18.600000000000001" customHeight="1" x14ac:dyDescent="0.3">
      <c r="A20" s="2" t="s">
        <v>30</v>
      </c>
      <c r="B20" s="1" t="s">
        <v>68</v>
      </c>
      <c r="C20" s="1" t="s">
        <v>31</v>
      </c>
      <c r="D20" s="1">
        <v>96</v>
      </c>
      <c r="E20" s="1">
        <v>54</v>
      </c>
      <c r="F20" s="1">
        <f>+Table1[[#This Row],[Inventario totale]]-Table1[[#This Row],[Totale Vendite Qtà]]</f>
        <v>42</v>
      </c>
      <c r="G20" s="12">
        <v>90</v>
      </c>
      <c r="H20" s="13">
        <f>+Table1[[#This Row],[Prezzo unitario]]*Table1[[#This Row],[Inventario totale]]</f>
        <v>8640</v>
      </c>
      <c r="I20" s="3"/>
    </row>
    <row r="21" spans="1:9" s="10" customFormat="1" ht="18.600000000000001" customHeight="1" x14ac:dyDescent="0.3">
      <c r="A21" s="2" t="s">
        <v>32</v>
      </c>
      <c r="B21" s="1" t="s">
        <v>69</v>
      </c>
      <c r="C21" s="1" t="s">
        <v>33</v>
      </c>
      <c r="D21" s="1">
        <v>57</v>
      </c>
      <c r="E21" s="1">
        <v>48</v>
      </c>
      <c r="F21" s="1">
        <f>+Table1[[#This Row],[Inventario totale]]-Table1[[#This Row],[Totale Vendite Qtà]]</f>
        <v>9</v>
      </c>
      <c r="G21" s="12">
        <v>97</v>
      </c>
      <c r="H21" s="13">
        <f>+Table1[[#This Row],[Prezzo unitario]]*Table1[[#This Row],[Inventario totale]]</f>
        <v>5529</v>
      </c>
      <c r="I21" s="3"/>
    </row>
    <row r="22" spans="1:9" s="10" customFormat="1" ht="18.600000000000001" customHeight="1" x14ac:dyDescent="0.3">
      <c r="A22" s="2" t="s">
        <v>34</v>
      </c>
      <c r="B22" s="1" t="s">
        <v>70</v>
      </c>
      <c r="C22" s="1" t="s">
        <v>35</v>
      </c>
      <c r="D22" s="1">
        <v>6</v>
      </c>
      <c r="E22" s="1">
        <v>6</v>
      </c>
      <c r="F22" s="1">
        <f>+Table1[[#This Row],[Inventario totale]]-Table1[[#This Row],[Totale Vendite Qtà]]</f>
        <v>0</v>
      </c>
      <c r="G22" s="12">
        <v>12</v>
      </c>
      <c r="H22" s="13">
        <f>+Table1[[#This Row],[Prezzo unitario]]*Table1[[#This Row],[Inventario totale]]</f>
        <v>72</v>
      </c>
      <c r="I22" s="3"/>
    </row>
    <row r="23" spans="1:9" s="10" customFormat="1" ht="18.600000000000001" customHeight="1" x14ac:dyDescent="0.3">
      <c r="A23" s="2" t="s">
        <v>36</v>
      </c>
      <c r="B23" s="1" t="s">
        <v>71</v>
      </c>
      <c r="C23" s="1" t="s">
        <v>37</v>
      </c>
      <c r="D23" s="1">
        <v>143</v>
      </c>
      <c r="E23" s="1">
        <v>141</v>
      </c>
      <c r="F23" s="1">
        <f>+Table1[[#This Row],[Inventario totale]]-Table1[[#This Row],[Totale Vendite Qtà]]</f>
        <v>2</v>
      </c>
      <c r="G23" s="12">
        <v>82</v>
      </c>
      <c r="H23" s="13">
        <f>+Table1[[#This Row],[Prezzo unitario]]*Table1[[#This Row],[Inventario totale]]</f>
        <v>11726</v>
      </c>
      <c r="I23" s="3"/>
    </row>
    <row r="24" spans="1:9" s="10" customFormat="1" ht="18.600000000000001" customHeight="1" x14ac:dyDescent="0.3">
      <c r="A24" s="2" t="s">
        <v>38</v>
      </c>
      <c r="B24" s="1" t="s">
        <v>72</v>
      </c>
      <c r="C24" s="1" t="s">
        <v>39</v>
      </c>
      <c r="D24" s="1">
        <v>124</v>
      </c>
      <c r="E24" s="1">
        <v>114</v>
      </c>
      <c r="F24" s="1">
        <f>+Table1[[#This Row],[Inventario totale]]-Table1[[#This Row],[Totale Vendite Qtà]]</f>
        <v>10</v>
      </c>
      <c r="G24" s="12">
        <v>16</v>
      </c>
      <c r="H24" s="13">
        <f>+Table1[[#This Row],[Prezzo unitario]]*Table1[[#This Row],[Inventario totale]]</f>
        <v>1984</v>
      </c>
      <c r="I24" s="3"/>
    </row>
    <row r="25" spans="1:9" s="10" customFormat="1" ht="18.600000000000001" customHeight="1" x14ac:dyDescent="0.3">
      <c r="A25" s="2" t="s">
        <v>40</v>
      </c>
      <c r="B25" s="1" t="s">
        <v>73</v>
      </c>
      <c r="C25" s="1" t="s">
        <v>41</v>
      </c>
      <c r="D25" s="1">
        <v>112</v>
      </c>
      <c r="E25" s="1">
        <v>101</v>
      </c>
      <c r="F25" s="1">
        <f>+Table1[[#This Row],[Inventario totale]]-Table1[[#This Row],[Totale Vendite Qtà]]</f>
        <v>11</v>
      </c>
      <c r="G25" s="12">
        <v>19</v>
      </c>
      <c r="H25" s="13">
        <f>+Table1[[#This Row],[Prezzo unitario]]*Table1[[#This Row],[Inventario totale]]</f>
        <v>2128</v>
      </c>
      <c r="I25" s="3"/>
    </row>
    <row r="26" spans="1:9" s="10" customFormat="1" ht="18.600000000000001" customHeight="1" x14ac:dyDescent="0.3">
      <c r="A26" s="2" t="s">
        <v>42</v>
      </c>
      <c r="B26" s="1" t="s">
        <v>74</v>
      </c>
      <c r="C26" s="1" t="s">
        <v>43</v>
      </c>
      <c r="D26" s="1">
        <v>182</v>
      </c>
      <c r="E26" s="1">
        <v>154</v>
      </c>
      <c r="F26" s="1">
        <f>+Table1[[#This Row],[Inventario totale]]-Table1[[#This Row],[Totale Vendite Qtà]]</f>
        <v>28</v>
      </c>
      <c r="G26" s="12">
        <v>24</v>
      </c>
      <c r="H26" s="13">
        <f>+Table1[[#This Row],[Prezzo unitario]]*Table1[[#This Row],[Inventario totale]]</f>
        <v>4368</v>
      </c>
      <c r="I26" s="3"/>
    </row>
    <row r="27" spans="1:9" s="10" customFormat="1" ht="18.600000000000001" customHeight="1" x14ac:dyDescent="0.3">
      <c r="A27" s="2" t="s">
        <v>44</v>
      </c>
      <c r="B27" s="1" t="s">
        <v>75</v>
      </c>
      <c r="C27" s="1" t="s">
        <v>45</v>
      </c>
      <c r="D27" s="1">
        <v>106</v>
      </c>
      <c r="E27" s="1">
        <v>95</v>
      </c>
      <c r="F27" s="1">
        <f>+Table1[[#This Row],[Inventario totale]]-Table1[[#This Row],[Totale Vendite Qtà]]</f>
        <v>11</v>
      </c>
      <c r="G27" s="12">
        <v>29</v>
      </c>
      <c r="H27" s="13">
        <f>+Table1[[#This Row],[Prezzo unitario]]*Table1[[#This Row],[Inventario totale]]</f>
        <v>3074</v>
      </c>
      <c r="I27" s="3"/>
    </row>
    <row r="28" spans="1:9" s="10" customFormat="1" ht="18.600000000000001" customHeight="1" x14ac:dyDescent="0.3">
      <c r="A28" s="2" t="s">
        <v>46</v>
      </c>
      <c r="B28" s="1" t="s">
        <v>76</v>
      </c>
      <c r="C28" s="1" t="s">
        <v>47</v>
      </c>
      <c r="D28" s="1">
        <v>173</v>
      </c>
      <c r="E28" s="1">
        <v>145</v>
      </c>
      <c r="F28" s="1">
        <f>+Table1[[#This Row],[Inventario totale]]-Table1[[#This Row],[Totale Vendite Qtà]]</f>
        <v>28</v>
      </c>
      <c r="G28" s="12">
        <v>75</v>
      </c>
      <c r="H28" s="13">
        <f>+Table1[[#This Row],[Prezzo unitario]]*Table1[[#This Row],[Inventario totale]]</f>
        <v>12975</v>
      </c>
      <c r="I28" s="3"/>
    </row>
    <row r="29" spans="1:9" s="10" customFormat="1" ht="18.600000000000001" customHeight="1" x14ac:dyDescent="0.3">
      <c r="A29" s="7" t="s">
        <v>48</v>
      </c>
      <c r="B29" s="8" t="s">
        <v>77</v>
      </c>
      <c r="C29" s="8" t="s">
        <v>49</v>
      </c>
      <c r="D29" s="8">
        <v>28</v>
      </c>
      <c r="E29" s="8">
        <v>14</v>
      </c>
      <c r="F29" s="1">
        <f>+Table1[[#This Row],[Inventario totale]]-Table1[[#This Row],[Totale Vendite Qtà]]</f>
        <v>14</v>
      </c>
      <c r="G29" s="14">
        <v>14</v>
      </c>
      <c r="H29" s="13">
        <f>+Table1[[#This Row],[Prezzo unitario]]*Table1[[#This Row],[Inventario totale]]</f>
        <v>392</v>
      </c>
      <c r="I29" s="9"/>
    </row>
  </sheetData>
  <mergeCells count="1">
    <mergeCell ref="A1:I2"/>
  </mergeCells>
  <pageMargins left="0.7" right="0.7" top="0.75" bottom="0.75" header="0.3" footer="0.3"/>
  <pageSetup scale="53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Elenco inventario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Planning Wash Unit</dc:creator>
  <cp:lastModifiedBy>Andres VC</cp:lastModifiedBy>
  <dcterms:created xsi:type="dcterms:W3CDTF">2015-06-05T18:17:20Z</dcterms:created>
  <dcterms:modified xsi:type="dcterms:W3CDTF">2025-11-13T21:11:33Z</dcterms:modified>
</cp:coreProperties>
</file>