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94" documentId="13_ncr:1_{EDB5A80A-9C14-4CF1-BF2C-97BB1DE96A64}" xr6:coauthVersionLast="47" xr6:coauthVersionMax="47" xr10:uidLastSave="{4C3FF7B6-A309-4DA5-937C-B8874EC82EC3}"/>
  <bookViews>
    <workbookView minimized="1" xWindow="5760" yWindow="3360" windowWidth="17280" windowHeight="8880" activeTab="1" xr2:uid="{00000000-000D-0000-FFFF-FFFF00000000}"/>
  </bookViews>
  <sheets>
    <sheet name="Panoramica del budget" sheetId="6" r:id="rId1"/>
    <sheet name="Dettagli del budget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5" l="1"/>
  <c r="F41" i="5"/>
  <c r="F42" i="5"/>
  <c r="F43" i="5"/>
  <c r="F44" i="5"/>
  <c r="F45" i="5"/>
  <c r="F46" i="5"/>
  <c r="F39" i="5"/>
  <c r="F47" i="5" s="1"/>
  <c r="F36" i="5"/>
  <c r="F35" i="5"/>
  <c r="F23" i="5"/>
  <c r="F24" i="5"/>
  <c r="F25" i="5"/>
  <c r="F26" i="5"/>
  <c r="F27" i="5"/>
  <c r="F28" i="5"/>
  <c r="F29" i="5"/>
  <c r="F30" i="5"/>
  <c r="F31" i="5"/>
  <c r="F32" i="5"/>
  <c r="F22" i="5"/>
  <c r="F17" i="5"/>
  <c r="F18" i="5"/>
  <c r="F19" i="5"/>
  <c r="F16" i="5"/>
  <c r="F13" i="5"/>
  <c r="F12" i="5"/>
  <c r="F6" i="5"/>
  <c r="F7" i="5"/>
  <c r="F8" i="5"/>
  <c r="F9" i="5"/>
  <c r="F5" i="5"/>
  <c r="D24" i="6"/>
  <c r="E24" i="6" s="1"/>
  <c r="D25" i="6"/>
  <c r="E25" i="6" s="1"/>
  <c r="D22" i="6"/>
  <c r="E22" i="6" s="1"/>
  <c r="D23" i="6"/>
  <c r="E23" i="6" s="1"/>
  <c r="D21" i="6"/>
  <c r="E21" i="6" s="1"/>
  <c r="D20" i="6"/>
  <c r="E20" i="6" s="1"/>
  <c r="D19" i="6"/>
  <c r="E19" i="6" s="1"/>
  <c r="D18" i="6"/>
  <c r="E18" i="6" s="1"/>
  <c r="D16" i="6"/>
  <c r="E16" i="6" s="1"/>
  <c r="D15" i="6"/>
  <c r="E15" i="6" s="1"/>
  <c r="D14" i="6"/>
  <c r="E14" i="6" s="1"/>
  <c r="F20" i="5" l="1"/>
  <c r="F33" i="5"/>
  <c r="B11" i="6" s="1"/>
  <c r="D11" i="6" s="1"/>
  <c r="E11" i="6" s="1"/>
  <c r="D17" i="6"/>
  <c r="E17" i="6" s="1"/>
  <c r="B13" i="6"/>
  <c r="D13" i="6" s="1"/>
  <c r="E13" i="6" s="1"/>
  <c r="F37" i="5"/>
  <c r="B12" i="6" s="1"/>
  <c r="D12" i="6" s="1"/>
  <c r="E12" i="6" s="1"/>
  <c r="B10" i="6"/>
  <c r="D10" i="6" s="1"/>
  <c r="E10" i="6" s="1"/>
  <c r="F14" i="5"/>
  <c r="B9" i="6" s="1"/>
  <c r="D9" i="6" s="1"/>
  <c r="E9" i="6" s="1"/>
  <c r="F10" i="5"/>
  <c r="B8" i="6" s="1"/>
  <c r="D8" i="6" s="1"/>
  <c r="E8" i="6" s="1"/>
  <c r="E26" i="6" l="1"/>
  <c r="E28" i="6" s="1"/>
  <c r="E29" i="6" s="1"/>
</calcChain>
</file>

<file path=xl/sharedStrings.xml><?xml version="1.0" encoding="utf-8"?>
<sst xmlns="http://schemas.openxmlformats.org/spreadsheetml/2006/main" count="84" uniqueCount="72">
  <si>
    <t/>
  </si>
  <si>
    <t>01</t>
  </si>
  <si>
    <t>02</t>
  </si>
  <si>
    <t>03</t>
  </si>
  <si>
    <t>04</t>
  </si>
  <si>
    <t>05</t>
  </si>
  <si>
    <t>07</t>
  </si>
  <si>
    <t>08</t>
  </si>
  <si>
    <t>09</t>
  </si>
  <si>
    <t>XYZ</t>
  </si>
  <si>
    <t>hgjGjkdh</t>
  </si>
  <si>
    <t>ABC</t>
  </si>
  <si>
    <t>m2</t>
  </si>
  <si>
    <t>Sl. NON</t>
  </si>
  <si>
    <t>Colonne 1</t>
  </si>
  <si>
    <t>Riepilogo del preventivo BUDGET per la costruzione di case</t>
  </si>
  <si>
    <t>Nome dell'azienda:</t>
  </si>
  <si>
    <t>Indirizzo:</t>
  </si>
  <si>
    <t>Numero di cellulare:</t>
  </si>
  <si>
    <t>Nome del cliente:</t>
  </si>
  <si>
    <t>Isola</t>
  </si>
  <si>
    <t>DESCRIZIONE</t>
  </si>
  <si>
    <t>Attività preliminari</t>
  </si>
  <si>
    <t>Calcestruzzo grezzo</t>
  </si>
  <si>
    <t>Cemento armato</t>
  </si>
  <si>
    <t>Architettura</t>
  </si>
  <si>
    <t>Impianto idraulico</t>
  </si>
  <si>
    <t>Impianti elettrici</t>
  </si>
  <si>
    <t>PREZZO</t>
  </si>
  <si>
    <t>% DI SCONTO</t>
  </si>
  <si>
    <t>PREZZO SCONTATO</t>
  </si>
  <si>
    <t>TOTALE</t>
  </si>
  <si>
    <t>SUBTOTALE</t>
  </si>
  <si>
    <t>IVA (%)</t>
  </si>
  <si>
    <t>IMPORTO DELL'IVA</t>
  </si>
  <si>
    <t>Totale</t>
  </si>
  <si>
    <t>Home DETTAGLI ZUM BAUBUDGET</t>
  </si>
  <si>
    <t>Sicurezza</t>
  </si>
  <si>
    <t>Layout e marcatura</t>
  </si>
  <si>
    <t>Costruzione di una capanna di guardia e di un accampamento</t>
  </si>
  <si>
    <t>Pannello di costruzione</t>
  </si>
  <si>
    <t>Acqua per l'edilizia</t>
  </si>
  <si>
    <t>Miscela di fondazione continua 1:10+30% pietra grossa</t>
  </si>
  <si>
    <t>Pavimento sopraelevato in cemento</t>
  </si>
  <si>
    <t>Cadute rinforzate</t>
  </si>
  <si>
    <t>Diviso</t>
  </si>
  <si>
    <t>Travi, architravi e piastrelle per pavimenti</t>
  </si>
  <si>
    <t>Piastre (leggere o forti)</t>
  </si>
  <si>
    <t>KK Muri in muratura di argilla, testa 0,25</t>
  </si>
  <si>
    <t>KK Muri in muratura di argilla, 0,15 corda</t>
  </si>
  <si>
    <t>Intonacatura, intonacatura e verniciatura</t>
  </si>
  <si>
    <t>Pavimenti e passerelle</t>
  </si>
  <si>
    <t>Battiscopa e battiscopa</t>
  </si>
  <si>
    <t>Falegnameria in legno</t>
  </si>
  <si>
    <t>Metalworking</t>
  </si>
  <si>
    <t>Fabbro</t>
  </si>
  <si>
    <t>Vetro</t>
  </si>
  <si>
    <t>Dipingere</t>
  </si>
  <si>
    <t>Sistema di drenaggio</t>
  </si>
  <si>
    <t>Impianto ad acqua refrigerata</t>
  </si>
  <si>
    <t>Connessione al servizio</t>
  </si>
  <si>
    <t>Prese a soffitto</t>
  </si>
  <si>
    <t>Preso</t>
  </si>
  <si>
    <t>Prese per prese</t>
  </si>
  <si>
    <t>Negozio</t>
  </si>
  <si>
    <t>Chiama</t>
  </si>
  <si>
    <t>Distributore</t>
  </si>
  <si>
    <t>Cavo elettrico</t>
  </si>
  <si>
    <t>Unità</t>
  </si>
  <si>
    <t>QUANTITÀ</t>
  </si>
  <si>
    <t>PREZZO UNITARIO</t>
  </si>
  <si>
    <t>COSTI TOTALI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</si>
</sst>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_-* #,##0.00\ &quot;€&quot;_-;\-* #,##0.00\ &quot;€&quot;_-;_-* &quot;-&quot;??\ &quot;€&quot;_-;_-@_-"/>
    <numFmt numFmtId="166" formatCode="&quot;$&quot;#,##0.00"/>
    <numFmt numFmtId="167" formatCode="#,##0.00\ [$€-40C]"/>
    <numFmt numFmtId="168" formatCode="#,##0.00\ [$€-410]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18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5" fillId="0" borderId="0"/>
    <xf numFmtId="0" fontId="6" fillId="0" borderId="0"/>
    <xf numFmtId="164" fontId="2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4" fontId="0" fillId="0" borderId="0" xfId="6" applyFont="1"/>
    <xf numFmtId="9" fontId="0" fillId="0" borderId="1" xfId="1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0" borderId="5" xfId="0" applyBorder="1"/>
    <xf numFmtId="0" fontId="0" fillId="0" borderId="7" xfId="0" applyBorder="1"/>
    <xf numFmtId="9" fontId="0" fillId="0" borderId="8" xfId="1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right"/>
    </xf>
    <xf numFmtId="0" fontId="10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right"/>
    </xf>
    <xf numFmtId="0" fontId="8" fillId="2" borderId="2" xfId="0" applyFont="1" applyFill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8" xfId="0" applyNumberFormat="1" applyBorder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168" fontId="0" fillId="0" borderId="1" xfId="0" applyNumberFormat="1" applyBorder="1" applyAlignment="1">
      <alignment horizontal="center"/>
    </xf>
    <xf numFmtId="168" fontId="0" fillId="0" borderId="6" xfId="0" applyNumberFormat="1" applyBorder="1" applyAlignment="1">
      <alignment horizontal="center"/>
    </xf>
    <xf numFmtId="168" fontId="0" fillId="0" borderId="8" xfId="0" applyNumberFormat="1" applyBorder="1" applyAlignment="1">
      <alignment horizontal="center"/>
    </xf>
    <xf numFmtId="168" fontId="0" fillId="0" borderId="9" xfId="0" applyNumberFormat="1" applyBorder="1" applyAlignment="1">
      <alignment horizontal="center"/>
    </xf>
    <xf numFmtId="168" fontId="10" fillId="2" borderId="2" xfId="6" applyNumberFormat="1" applyFont="1" applyFill="1" applyBorder="1" applyAlignment="1">
      <alignment horizontal="center"/>
    </xf>
    <xf numFmtId="168" fontId="10" fillId="2" borderId="1" xfId="1" applyNumberFormat="1" applyFont="1" applyFill="1" applyBorder="1" applyAlignment="1">
      <alignment horizontal="center"/>
    </xf>
    <xf numFmtId="168" fontId="10" fillId="2" borderId="1" xfId="6" applyNumberFormat="1" applyFont="1" applyFill="1" applyBorder="1" applyAlignment="1">
      <alignment horizontal="center"/>
    </xf>
    <xf numFmtId="166" fontId="0" fillId="0" borderId="0" xfId="0" applyNumberFormat="1" applyFont="1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numFmt numFmtId="168" formatCode="#,##0.00\ [$€-410]"/>
      <alignment horizontal="center" vertical="center" textRotation="0" wrapText="0" indent="0" justifyLastLine="0" shrinkToFit="0" readingOrder="0"/>
    </dxf>
    <dxf>
      <numFmt numFmtId="168" formatCode="#,##0.00\ [$€-410]"/>
      <alignment horizontal="center" vertical="center" textRotation="0" wrapText="0" indent="0" justifyLastLine="0" shrinkToFit="0" readingOrder="0"/>
    </dxf>
    <dxf>
      <numFmt numFmtId="168" formatCode="#,##0.00\ [$€-410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410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DESCRIZIONE" dataDxfId="12"/>
    <tableColumn id="4" xr3:uid="{F15DB453-BB4F-4358-897F-DA7C9E49A98E}" name="PREZZO" dataDxfId="11"/>
    <tableColumn id="5" xr3:uid="{E341625A-40E7-4144-AC8D-6E35E01831CF}" name="% DI SCONTO" dataDxfId="10"/>
    <tableColumn id="6" xr3:uid="{FBB1936C-2346-4E1C-B7BB-11FA9E6B9C94}" name="PREZZO SCONTATO" dataDxfId="3">
      <calculatedColumnFormula>+B8-(B8*C8)</calculatedColumnFormula>
    </tableColumn>
    <tableColumn id="7" xr3:uid="{D39DD75C-BABD-4A15-A4B9-E720EFFBDA15}" name="TOTALE" dataDxfId="2">
      <calculatedColumnFormula>+D8</calculatedColumnFormula>
    </tableColumn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47" totalsRowShown="0" headerRowDxfId="9" dataDxfId="8">
  <autoFilter ref="A4:F47" xr:uid="{CF68AF93-E05D-4755-81BA-5930E476C33F}"/>
  <tableColumns count="6">
    <tableColumn id="1" xr3:uid="{12CD7FF1-EA12-4B35-A22B-33D8E7646262}" name="Sl. NON" dataDxfId="7"/>
    <tableColumn id="2" xr3:uid="{7C5FC402-0F4C-44D4-AA1E-60ABC05FAB0A}" name="Colonne 1" dataDxfId="6"/>
    <tableColumn id="3" xr3:uid="{D98DCB47-32A1-49D2-9817-D36C0D9E8830}" name="Unità" dataDxfId="5"/>
    <tableColumn id="4" xr3:uid="{199647A5-838A-4F15-8F02-B2966249B68A}" name="QUANTITÀ" dataDxfId="4"/>
    <tableColumn id="5" xr3:uid="{BD4C73A9-3BB9-4868-AB4A-76257A43BD4D}" name="PREZZO UNITARIO" dataDxfId="1"/>
    <tableColumn id="6" xr3:uid="{AB88C5EC-B957-4127-BB97-E5D0EFC36C6C}" name="COSTI TOTALI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zoomScaleNormal="100" workbookViewId="0">
      <selection activeCell="E30" sqref="E30"/>
    </sheetView>
  </sheetViews>
  <sheetFormatPr baseColWidth="10" defaultColWidth="8.88671875" defaultRowHeight="13.2" x14ac:dyDescent="0.25"/>
  <cols>
    <col min="1" max="1" width="34.33203125" customWidth="1"/>
    <col min="2" max="2" width="16" customWidth="1"/>
    <col min="3" max="3" width="22.21875" customWidth="1"/>
    <col min="4" max="4" width="27.33203125" customWidth="1"/>
    <col min="5" max="5" width="17.21875" customWidth="1"/>
    <col min="9" max="9" width="11.21875" bestFit="1" customWidth="1"/>
  </cols>
  <sheetData>
    <row r="1" spans="1:9" ht="27" customHeight="1" x14ac:dyDescent="0.25">
      <c r="A1" s="24" t="s">
        <v>15</v>
      </c>
      <c r="B1" s="24"/>
      <c r="C1" s="24"/>
      <c r="D1" s="24"/>
      <c r="E1" s="24"/>
    </row>
    <row r="2" spans="1:9" ht="9.6" customHeight="1" x14ac:dyDescent="0.25"/>
    <row r="3" spans="1:9" ht="15.6" x14ac:dyDescent="0.3">
      <c r="A3" s="17" t="s">
        <v>16</v>
      </c>
      <c r="B3" s="18" t="s">
        <v>9</v>
      </c>
      <c r="D3" s="20" t="s">
        <v>19</v>
      </c>
      <c r="E3" s="18" t="s">
        <v>11</v>
      </c>
    </row>
    <row r="4" spans="1:9" ht="15.6" x14ac:dyDescent="0.3">
      <c r="A4" s="17" t="s">
        <v>17</v>
      </c>
      <c r="B4" s="18" t="s">
        <v>10</v>
      </c>
      <c r="D4" s="17" t="s">
        <v>17</v>
      </c>
      <c r="E4" s="18" t="s">
        <v>20</v>
      </c>
    </row>
    <row r="5" spans="1:9" ht="15.6" x14ac:dyDescent="0.3">
      <c r="A5" s="17" t="s">
        <v>18</v>
      </c>
      <c r="B5" s="19">
        <v>215796233</v>
      </c>
      <c r="D5" s="17" t="s">
        <v>18</v>
      </c>
      <c r="E5" s="19">
        <v>215796233</v>
      </c>
    </row>
    <row r="6" spans="1:9" ht="10.8" customHeight="1" x14ac:dyDescent="0.25"/>
    <row r="7" spans="1:9" ht="24.6" customHeight="1" x14ac:dyDescent="0.25">
      <c r="A7" s="14" t="s">
        <v>21</v>
      </c>
      <c r="B7" s="15" t="s">
        <v>28</v>
      </c>
      <c r="C7" s="15" t="s">
        <v>29</v>
      </c>
      <c r="D7" s="15" t="s">
        <v>30</v>
      </c>
      <c r="E7" s="16" t="s">
        <v>31</v>
      </c>
    </row>
    <row r="8" spans="1:9" ht="18.600000000000001" customHeight="1" x14ac:dyDescent="0.25">
      <c r="A8" s="11" t="s">
        <v>22</v>
      </c>
      <c r="B8" s="26">
        <f>+'Dettagli del budget'!F10</f>
        <v>500</v>
      </c>
      <c r="C8" s="9">
        <v>0.05</v>
      </c>
      <c r="D8" s="26">
        <f>+B8-(B8*C8)</f>
        <v>475</v>
      </c>
      <c r="E8" s="27">
        <f>+D8</f>
        <v>475</v>
      </c>
      <c r="I8" s="8"/>
    </row>
    <row r="9" spans="1:9" ht="18.600000000000001" customHeight="1" x14ac:dyDescent="0.25">
      <c r="A9" s="11" t="s">
        <v>23</v>
      </c>
      <c r="B9" s="26">
        <f>+'Dettagli del budget'!F14</f>
        <v>1050</v>
      </c>
      <c r="C9" s="9">
        <v>7.0000000000000007E-2</v>
      </c>
      <c r="D9" s="26">
        <f t="shared" ref="D9:D23" si="0">+B9-(B9*C9)</f>
        <v>976.5</v>
      </c>
      <c r="E9" s="27">
        <f t="shared" ref="E9:E25" si="1">+D9</f>
        <v>976.5</v>
      </c>
    </row>
    <row r="10" spans="1:9" ht="18.600000000000001" customHeight="1" x14ac:dyDescent="0.25">
      <c r="A10" s="11" t="s">
        <v>24</v>
      </c>
      <c r="B10" s="26">
        <f>+'Dettagli del budget'!F20</f>
        <v>0</v>
      </c>
      <c r="C10" s="9">
        <v>0</v>
      </c>
      <c r="D10" s="26">
        <f t="shared" si="0"/>
        <v>0</v>
      </c>
      <c r="E10" s="27">
        <f t="shared" si="1"/>
        <v>0</v>
      </c>
    </row>
    <row r="11" spans="1:9" ht="18.600000000000001" customHeight="1" x14ac:dyDescent="0.25">
      <c r="A11" s="11" t="s">
        <v>25</v>
      </c>
      <c r="B11" s="26">
        <f>+'Dettagli del budget'!F33</f>
        <v>0</v>
      </c>
      <c r="C11" s="9">
        <v>0</v>
      </c>
      <c r="D11" s="26">
        <f t="shared" si="0"/>
        <v>0</v>
      </c>
      <c r="E11" s="27">
        <f t="shared" si="1"/>
        <v>0</v>
      </c>
    </row>
    <row r="12" spans="1:9" ht="18.600000000000001" customHeight="1" x14ac:dyDescent="0.25">
      <c r="A12" s="11" t="s">
        <v>26</v>
      </c>
      <c r="B12" s="26">
        <f>+'Dettagli del budget'!F37</f>
        <v>0</v>
      </c>
      <c r="C12" s="9">
        <v>0</v>
      </c>
      <c r="D12" s="26">
        <f t="shared" si="0"/>
        <v>0</v>
      </c>
      <c r="E12" s="27">
        <f t="shared" si="1"/>
        <v>0</v>
      </c>
    </row>
    <row r="13" spans="1:9" ht="18.600000000000001" customHeight="1" x14ac:dyDescent="0.25">
      <c r="A13" s="11" t="s">
        <v>27</v>
      </c>
      <c r="B13" s="26">
        <f>+'Dettagli del budget'!F47</f>
        <v>0</v>
      </c>
      <c r="C13" s="9">
        <v>0</v>
      </c>
      <c r="D13" s="26">
        <f t="shared" si="0"/>
        <v>0</v>
      </c>
      <c r="E13" s="27">
        <f t="shared" si="1"/>
        <v>0</v>
      </c>
    </row>
    <row r="14" spans="1:9" ht="18.600000000000001" customHeight="1" x14ac:dyDescent="0.25">
      <c r="A14" s="11"/>
      <c r="B14" s="26"/>
      <c r="C14" s="9">
        <v>0</v>
      </c>
      <c r="D14" s="26">
        <f t="shared" si="0"/>
        <v>0</v>
      </c>
      <c r="E14" s="27">
        <f t="shared" si="1"/>
        <v>0</v>
      </c>
    </row>
    <row r="15" spans="1:9" ht="18.600000000000001" customHeight="1" x14ac:dyDescent="0.25">
      <c r="A15" s="11"/>
      <c r="B15" s="26"/>
      <c r="C15" s="9">
        <v>0</v>
      </c>
      <c r="D15" s="26">
        <f t="shared" si="0"/>
        <v>0</v>
      </c>
      <c r="E15" s="27">
        <f t="shared" si="1"/>
        <v>0</v>
      </c>
    </row>
    <row r="16" spans="1:9" ht="18.600000000000001" customHeight="1" x14ac:dyDescent="0.25">
      <c r="A16" s="11"/>
      <c r="B16" s="26"/>
      <c r="C16" s="9">
        <v>0</v>
      </c>
      <c r="D16" s="26">
        <f t="shared" si="0"/>
        <v>0</v>
      </c>
      <c r="E16" s="27">
        <f t="shared" si="1"/>
        <v>0</v>
      </c>
    </row>
    <row r="17" spans="1:5" ht="18.600000000000001" customHeight="1" x14ac:dyDescent="0.25">
      <c r="A17" s="11"/>
      <c r="B17" s="22"/>
      <c r="C17" s="9">
        <v>0</v>
      </c>
      <c r="D17" s="26">
        <f t="shared" si="0"/>
        <v>0</v>
      </c>
      <c r="E17" s="27">
        <f t="shared" si="1"/>
        <v>0</v>
      </c>
    </row>
    <row r="18" spans="1:5" ht="18.600000000000001" customHeight="1" x14ac:dyDescent="0.25">
      <c r="A18" s="11"/>
      <c r="B18" s="22"/>
      <c r="C18" s="9">
        <v>0</v>
      </c>
      <c r="D18" s="26">
        <f t="shared" si="0"/>
        <v>0</v>
      </c>
      <c r="E18" s="27">
        <f t="shared" si="1"/>
        <v>0</v>
      </c>
    </row>
    <row r="19" spans="1:5" ht="18.600000000000001" customHeight="1" x14ac:dyDescent="0.25">
      <c r="A19" s="11"/>
      <c r="B19" s="22"/>
      <c r="C19" s="9">
        <v>0</v>
      </c>
      <c r="D19" s="26">
        <f t="shared" si="0"/>
        <v>0</v>
      </c>
      <c r="E19" s="27">
        <f t="shared" si="1"/>
        <v>0</v>
      </c>
    </row>
    <row r="20" spans="1:5" ht="18.600000000000001" customHeight="1" x14ac:dyDescent="0.25">
      <c r="A20" s="11"/>
      <c r="B20" s="22"/>
      <c r="C20" s="9">
        <v>0</v>
      </c>
      <c r="D20" s="26">
        <f t="shared" si="0"/>
        <v>0</v>
      </c>
      <c r="E20" s="27">
        <f t="shared" si="1"/>
        <v>0</v>
      </c>
    </row>
    <row r="21" spans="1:5" ht="18.600000000000001" customHeight="1" x14ac:dyDescent="0.25">
      <c r="A21" s="11"/>
      <c r="B21" s="22"/>
      <c r="C21" s="9">
        <v>0</v>
      </c>
      <c r="D21" s="26">
        <f t="shared" si="0"/>
        <v>0</v>
      </c>
      <c r="E21" s="27">
        <f t="shared" si="1"/>
        <v>0</v>
      </c>
    </row>
    <row r="22" spans="1:5" ht="18.600000000000001" customHeight="1" x14ac:dyDescent="0.25">
      <c r="A22" s="11"/>
      <c r="B22" s="22"/>
      <c r="C22" s="9">
        <v>0</v>
      </c>
      <c r="D22" s="26">
        <f t="shared" si="0"/>
        <v>0</v>
      </c>
      <c r="E22" s="27">
        <f t="shared" si="1"/>
        <v>0</v>
      </c>
    </row>
    <row r="23" spans="1:5" ht="18.600000000000001" customHeight="1" x14ac:dyDescent="0.25">
      <c r="A23" s="11"/>
      <c r="B23" s="22"/>
      <c r="C23" s="9"/>
      <c r="D23" s="26">
        <f t="shared" si="0"/>
        <v>0</v>
      </c>
      <c r="E23" s="27">
        <f t="shared" si="1"/>
        <v>0</v>
      </c>
    </row>
    <row r="24" spans="1:5" ht="18.600000000000001" customHeight="1" x14ac:dyDescent="0.25">
      <c r="A24" s="11"/>
      <c r="B24" s="22"/>
      <c r="C24" s="9"/>
      <c r="D24" s="26">
        <f t="shared" ref="D24:D25" si="2">+B24-(B24*C24)</f>
        <v>0</v>
      </c>
      <c r="E24" s="27">
        <f t="shared" si="1"/>
        <v>0</v>
      </c>
    </row>
    <row r="25" spans="1:5" ht="18.600000000000001" customHeight="1" x14ac:dyDescent="0.25">
      <c r="A25" s="12"/>
      <c r="B25" s="23"/>
      <c r="C25" s="13"/>
      <c r="D25" s="28">
        <f t="shared" si="2"/>
        <v>0</v>
      </c>
      <c r="E25" s="29">
        <f t="shared" si="1"/>
        <v>0</v>
      </c>
    </row>
    <row r="26" spans="1:5" ht="15.6" x14ac:dyDescent="0.3">
      <c r="D26" s="21" t="s">
        <v>32</v>
      </c>
      <c r="E26" s="30">
        <f>SUBTOTAL(109,Table2[TOTALE])</f>
        <v>1451.5</v>
      </c>
    </row>
    <row r="27" spans="1:5" ht="15.6" x14ac:dyDescent="0.3">
      <c r="D27" s="10" t="s">
        <v>33</v>
      </c>
      <c r="E27" s="31">
        <v>0.21</v>
      </c>
    </row>
    <row r="28" spans="1:5" ht="15.6" x14ac:dyDescent="0.3">
      <c r="D28" s="10" t="s">
        <v>34</v>
      </c>
      <c r="E28" s="32">
        <f>+E26*E27</f>
        <v>304.815</v>
      </c>
    </row>
    <row r="29" spans="1:5" ht="15.6" x14ac:dyDescent="0.3">
      <c r="D29" s="10" t="s">
        <v>35</v>
      </c>
      <c r="E29" s="32">
        <f>+E28+E26</f>
        <v>1756.3150000000001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47"/>
  <sheetViews>
    <sheetView showGridLines="0" tabSelected="1" zoomScale="130" zoomScaleNormal="130" workbookViewId="0">
      <selection activeCell="F48" sqref="F48"/>
    </sheetView>
  </sheetViews>
  <sheetFormatPr baseColWidth="10" defaultColWidth="8.88671875" defaultRowHeight="13.2" x14ac:dyDescent="0.25"/>
  <cols>
    <col min="2" max="2" width="76" customWidth="1"/>
    <col min="3" max="4" width="15.77734375" style="1" customWidth="1"/>
    <col min="5" max="6" width="18.21875" style="1" customWidth="1"/>
  </cols>
  <sheetData>
    <row r="1" spans="1:6" x14ac:dyDescent="0.25">
      <c r="A1" s="25" t="s">
        <v>36</v>
      </c>
      <c r="B1" s="25"/>
      <c r="C1" s="25"/>
      <c r="D1" s="25"/>
      <c r="E1" s="25"/>
      <c r="F1" s="25"/>
    </row>
    <row r="2" spans="1:6" x14ac:dyDescent="0.25">
      <c r="A2" s="25"/>
      <c r="B2" s="25"/>
      <c r="C2" s="25"/>
      <c r="D2" s="25"/>
      <c r="E2" s="25"/>
      <c r="F2" s="25"/>
    </row>
    <row r="3" spans="1:6" x14ac:dyDescent="0.25">
      <c r="A3" s="25"/>
      <c r="B3" s="25"/>
      <c r="C3" s="25"/>
      <c r="D3" s="25"/>
      <c r="E3" s="25"/>
      <c r="F3" s="25"/>
    </row>
    <row r="4" spans="1:6" ht="21.6" customHeight="1" x14ac:dyDescent="0.25">
      <c r="A4" s="3" t="s">
        <v>13</v>
      </c>
      <c r="B4" s="3" t="s">
        <v>14</v>
      </c>
      <c r="C4" s="2" t="s">
        <v>68</v>
      </c>
      <c r="D4" s="2" t="s">
        <v>69</v>
      </c>
      <c r="E4" s="7" t="s">
        <v>70</v>
      </c>
      <c r="F4" s="33" t="s">
        <v>71</v>
      </c>
    </row>
    <row r="5" spans="1:6" x14ac:dyDescent="0.25">
      <c r="A5" s="4" t="s">
        <v>1</v>
      </c>
      <c r="B5" s="3" t="s">
        <v>37</v>
      </c>
      <c r="C5" s="2"/>
      <c r="D5" s="2"/>
      <c r="E5" s="34"/>
      <c r="F5" s="34">
        <f>+Table1[[#This Row],[PREZZO UNITARIO]]*Table1[[#This Row],[QUANTITÀ]]</f>
        <v>0</v>
      </c>
    </row>
    <row r="6" spans="1:6" x14ac:dyDescent="0.25">
      <c r="A6" s="4" t="s">
        <v>2</v>
      </c>
      <c r="B6" s="3" t="s">
        <v>38</v>
      </c>
      <c r="C6" s="2" t="s">
        <v>12</v>
      </c>
      <c r="D6" s="2">
        <v>3</v>
      </c>
      <c r="E6" s="34">
        <v>100</v>
      </c>
      <c r="F6" s="34">
        <f>+Table1[[#This Row],[PREZZO UNITARIO]]*Table1[[#This Row],[QUANTITÀ]]</f>
        <v>300</v>
      </c>
    </row>
    <row r="7" spans="1:6" x14ac:dyDescent="0.25">
      <c r="A7" s="4" t="s">
        <v>3</v>
      </c>
      <c r="B7" s="3" t="s">
        <v>39</v>
      </c>
      <c r="C7" s="2"/>
      <c r="D7" s="2"/>
      <c r="E7" s="34"/>
      <c r="F7" s="34">
        <f>+Table1[[#This Row],[PREZZO UNITARIO]]*Table1[[#This Row],[QUANTITÀ]]</f>
        <v>0</v>
      </c>
    </row>
    <row r="8" spans="1:6" x14ac:dyDescent="0.25">
      <c r="A8" s="4" t="s">
        <v>4</v>
      </c>
      <c r="B8" s="3" t="s">
        <v>40</v>
      </c>
      <c r="C8" s="2" t="s">
        <v>68</v>
      </c>
      <c r="D8" s="2">
        <v>1</v>
      </c>
      <c r="E8" s="34">
        <v>200</v>
      </c>
      <c r="F8" s="34">
        <f>+Table1[[#This Row],[PREZZO UNITARIO]]*Table1[[#This Row],[QUANTITÀ]]</f>
        <v>200</v>
      </c>
    </row>
    <row r="9" spans="1:6" x14ac:dyDescent="0.25">
      <c r="A9" s="4" t="s">
        <v>5</v>
      </c>
      <c r="B9" s="3" t="s">
        <v>41</v>
      </c>
      <c r="C9" s="2"/>
      <c r="D9" s="2"/>
      <c r="E9" s="34"/>
      <c r="F9" s="34">
        <f>+Table1[[#This Row],[PREZZO UNITARIO]]*Table1[[#This Row],[QUANTITÀ]]</f>
        <v>0</v>
      </c>
    </row>
    <row r="10" spans="1:6" ht="13.8" x14ac:dyDescent="0.25">
      <c r="A10" s="4"/>
      <c r="B10" s="5" t="s">
        <v>22</v>
      </c>
      <c r="C10" s="6" t="s">
        <v>0</v>
      </c>
      <c r="D10" s="6" t="s">
        <v>0</v>
      </c>
      <c r="E10" s="35" t="s">
        <v>0</v>
      </c>
      <c r="F10" s="35">
        <f>SUM(F5:F9)</f>
        <v>500</v>
      </c>
    </row>
    <row r="11" spans="1:6" x14ac:dyDescent="0.25">
      <c r="A11" s="4"/>
      <c r="B11" s="3"/>
      <c r="C11" s="2"/>
      <c r="D11" s="2"/>
      <c r="E11" s="34"/>
      <c r="F11" s="34"/>
    </row>
    <row r="12" spans="1:6" x14ac:dyDescent="0.25">
      <c r="A12" s="4" t="s">
        <v>6</v>
      </c>
      <c r="B12" s="3" t="s">
        <v>42</v>
      </c>
      <c r="C12" s="2"/>
      <c r="D12" s="2">
        <v>3</v>
      </c>
      <c r="E12" s="34">
        <v>350</v>
      </c>
      <c r="F12" s="34">
        <f>+Table1[[#This Row],[PREZZO UNITARIO]]*Table1[[#This Row],[QUANTITÀ]]</f>
        <v>1050</v>
      </c>
    </row>
    <row r="13" spans="1:6" x14ac:dyDescent="0.25">
      <c r="A13" s="4" t="s">
        <v>7</v>
      </c>
      <c r="B13" s="3" t="s">
        <v>43</v>
      </c>
      <c r="C13" s="2"/>
      <c r="D13" s="2"/>
      <c r="E13" s="34"/>
      <c r="F13" s="34">
        <f>+Table1[[#This Row],[PREZZO UNITARIO]]*Table1[[#This Row],[QUANTITÀ]]</f>
        <v>0</v>
      </c>
    </row>
    <row r="14" spans="1:6" ht="13.8" x14ac:dyDescent="0.25">
      <c r="A14" s="4"/>
      <c r="B14" s="5" t="s">
        <v>23</v>
      </c>
      <c r="C14" s="6"/>
      <c r="D14" s="6"/>
      <c r="E14" s="35"/>
      <c r="F14" s="35">
        <f>SUM(F12:F13)</f>
        <v>1050</v>
      </c>
    </row>
    <row r="15" spans="1:6" x14ac:dyDescent="0.25">
      <c r="A15" s="3"/>
      <c r="B15" s="3"/>
      <c r="C15" s="2"/>
      <c r="D15" s="2"/>
      <c r="E15" s="34"/>
      <c r="F15" s="34"/>
    </row>
    <row r="16" spans="1:6" x14ac:dyDescent="0.25">
      <c r="A16" s="4" t="s">
        <v>8</v>
      </c>
      <c r="B16" s="3" t="s">
        <v>44</v>
      </c>
      <c r="C16" s="2"/>
      <c r="D16" s="2"/>
      <c r="E16" s="34"/>
      <c r="F16" s="34">
        <f>+Table1[[#This Row],[PREZZO UNITARIO]]*Table1[[#This Row],[QUANTITÀ]]</f>
        <v>0</v>
      </c>
    </row>
    <row r="17" spans="1:6" x14ac:dyDescent="0.25">
      <c r="A17" s="3">
        <v>10</v>
      </c>
      <c r="B17" s="3" t="s">
        <v>45</v>
      </c>
      <c r="C17" s="2"/>
      <c r="D17" s="2"/>
      <c r="E17" s="34"/>
      <c r="F17" s="34">
        <f>+Table1[[#This Row],[PREZZO UNITARIO]]*Table1[[#This Row],[QUANTITÀ]]</f>
        <v>0</v>
      </c>
    </row>
    <row r="18" spans="1:6" x14ac:dyDescent="0.25">
      <c r="A18" s="3">
        <v>11</v>
      </c>
      <c r="B18" s="3" t="s">
        <v>46</v>
      </c>
      <c r="C18" s="2"/>
      <c r="D18" s="2"/>
      <c r="E18" s="34"/>
      <c r="F18" s="34">
        <f>+Table1[[#This Row],[PREZZO UNITARIO]]*Table1[[#This Row],[QUANTITÀ]]</f>
        <v>0</v>
      </c>
    </row>
    <row r="19" spans="1:6" x14ac:dyDescent="0.25">
      <c r="A19" s="3">
        <v>12</v>
      </c>
      <c r="B19" s="3" t="s">
        <v>47</v>
      </c>
      <c r="C19" s="2"/>
      <c r="D19" s="2"/>
      <c r="E19" s="34"/>
      <c r="F19" s="34">
        <f>+Table1[[#This Row],[PREZZO UNITARIO]]*Table1[[#This Row],[QUANTITÀ]]</f>
        <v>0</v>
      </c>
    </row>
    <row r="20" spans="1:6" ht="13.8" x14ac:dyDescent="0.25">
      <c r="A20" s="4"/>
      <c r="B20" s="5" t="s">
        <v>24</v>
      </c>
      <c r="C20" s="6"/>
      <c r="D20" s="6"/>
      <c r="E20" s="35"/>
      <c r="F20" s="35">
        <f>SUM(F16:F19)</f>
        <v>0</v>
      </c>
    </row>
    <row r="21" spans="1:6" x14ac:dyDescent="0.25">
      <c r="A21" s="3"/>
      <c r="B21" s="3"/>
      <c r="C21" s="2"/>
      <c r="D21" s="2"/>
      <c r="E21" s="34"/>
      <c r="F21" s="34"/>
    </row>
    <row r="22" spans="1:6" x14ac:dyDescent="0.25">
      <c r="A22" s="3">
        <v>13</v>
      </c>
      <c r="B22" s="3" t="s">
        <v>48</v>
      </c>
      <c r="C22" s="2"/>
      <c r="D22" s="2"/>
      <c r="E22" s="34"/>
      <c r="F22" s="34">
        <f>+Table1[[#This Row],[PREZZO UNITARIO]]*Table1[[#This Row],[QUANTITÀ]]</f>
        <v>0</v>
      </c>
    </row>
    <row r="23" spans="1:6" x14ac:dyDescent="0.25">
      <c r="A23" s="3">
        <v>14</v>
      </c>
      <c r="B23" s="3" t="s">
        <v>49</v>
      </c>
      <c r="C23" s="2"/>
      <c r="D23" s="2"/>
      <c r="E23" s="34"/>
      <c r="F23" s="34">
        <f>+Table1[[#This Row],[PREZZO UNITARIO]]*Table1[[#This Row],[QUANTITÀ]]</f>
        <v>0</v>
      </c>
    </row>
    <row r="24" spans="1:6" x14ac:dyDescent="0.25">
      <c r="A24" s="3">
        <v>15</v>
      </c>
      <c r="B24" s="3" t="s">
        <v>50</v>
      </c>
      <c r="C24" s="2"/>
      <c r="D24" s="2"/>
      <c r="E24" s="34"/>
      <c r="F24" s="34">
        <f>+Table1[[#This Row],[PREZZO UNITARIO]]*Table1[[#This Row],[QUANTITÀ]]</f>
        <v>0</v>
      </c>
    </row>
    <row r="25" spans="1:6" x14ac:dyDescent="0.25">
      <c r="A25" s="3">
        <v>16</v>
      </c>
      <c r="B25" s="3" t="s">
        <v>51</v>
      </c>
      <c r="C25" s="2"/>
      <c r="D25" s="2"/>
      <c r="E25" s="34"/>
      <c r="F25" s="34">
        <f>+Table1[[#This Row],[PREZZO UNITARIO]]*Table1[[#This Row],[QUANTITÀ]]</f>
        <v>0</v>
      </c>
    </row>
    <row r="26" spans="1:6" x14ac:dyDescent="0.25">
      <c r="A26" s="3">
        <v>17</v>
      </c>
      <c r="B26" s="3" t="s">
        <v>52</v>
      </c>
      <c r="C26" s="2"/>
      <c r="D26" s="2"/>
      <c r="E26" s="34"/>
      <c r="F26" s="34">
        <f>+Table1[[#This Row],[PREZZO UNITARIO]]*Table1[[#This Row],[QUANTITÀ]]</f>
        <v>0</v>
      </c>
    </row>
    <row r="27" spans="1:6" x14ac:dyDescent="0.25">
      <c r="A27" s="3">
        <v>18</v>
      </c>
      <c r="B27" s="3" t="s">
        <v>53</v>
      </c>
      <c r="C27" s="2"/>
      <c r="D27" s="2"/>
      <c r="E27" s="34"/>
      <c r="F27" s="34">
        <f>+Table1[[#This Row],[PREZZO UNITARIO]]*Table1[[#This Row],[QUANTITÀ]]</f>
        <v>0</v>
      </c>
    </row>
    <row r="28" spans="1:6" x14ac:dyDescent="0.25">
      <c r="A28" s="3">
        <v>19</v>
      </c>
      <c r="B28" s="3" t="s">
        <v>54</v>
      </c>
      <c r="C28" s="2"/>
      <c r="D28" s="2"/>
      <c r="E28" s="34"/>
      <c r="F28" s="34">
        <f>+Table1[[#This Row],[PREZZO UNITARIO]]*Table1[[#This Row],[QUANTITÀ]]</f>
        <v>0</v>
      </c>
    </row>
    <row r="29" spans="1:6" x14ac:dyDescent="0.25">
      <c r="A29" s="3">
        <v>20</v>
      </c>
      <c r="B29" s="3" t="s">
        <v>55</v>
      </c>
      <c r="C29" s="2"/>
      <c r="D29" s="2"/>
      <c r="E29" s="34"/>
      <c r="F29" s="34">
        <f>+Table1[[#This Row],[PREZZO UNITARIO]]*Table1[[#This Row],[QUANTITÀ]]</f>
        <v>0</v>
      </c>
    </row>
    <row r="30" spans="1:6" x14ac:dyDescent="0.25">
      <c r="A30" s="3">
        <v>21</v>
      </c>
      <c r="B30" s="3" t="s">
        <v>56</v>
      </c>
      <c r="C30" s="2"/>
      <c r="D30" s="2"/>
      <c r="E30" s="34"/>
      <c r="F30" s="34">
        <f>+Table1[[#This Row],[PREZZO UNITARIO]]*Table1[[#This Row],[QUANTITÀ]]</f>
        <v>0</v>
      </c>
    </row>
    <row r="31" spans="1:6" x14ac:dyDescent="0.25">
      <c r="A31" s="3">
        <v>22</v>
      </c>
      <c r="B31" s="3" t="s">
        <v>57</v>
      </c>
      <c r="C31" s="2"/>
      <c r="D31" s="2"/>
      <c r="E31" s="34"/>
      <c r="F31" s="34">
        <f>+Table1[[#This Row],[PREZZO UNITARIO]]*Table1[[#This Row],[QUANTITÀ]]</f>
        <v>0</v>
      </c>
    </row>
    <row r="32" spans="1:6" x14ac:dyDescent="0.25">
      <c r="A32" s="3">
        <v>23</v>
      </c>
      <c r="B32" s="3" t="s">
        <v>26</v>
      </c>
      <c r="C32" s="2"/>
      <c r="D32" s="2"/>
      <c r="E32" s="34"/>
      <c r="F32" s="34">
        <f>+Table1[[#This Row],[PREZZO UNITARIO]]*Table1[[#This Row],[QUANTITÀ]]</f>
        <v>0</v>
      </c>
    </row>
    <row r="33" spans="1:6" ht="13.8" x14ac:dyDescent="0.25">
      <c r="A33" s="4"/>
      <c r="B33" s="5" t="s">
        <v>25</v>
      </c>
      <c r="C33" s="6"/>
      <c r="D33" s="6"/>
      <c r="E33" s="35"/>
      <c r="F33" s="35">
        <f>SUM(F22:F32)</f>
        <v>0</v>
      </c>
    </row>
    <row r="34" spans="1:6" x14ac:dyDescent="0.25">
      <c r="A34" s="3"/>
      <c r="B34" s="3"/>
      <c r="C34" s="2"/>
      <c r="D34" s="2"/>
      <c r="E34" s="34"/>
      <c r="F34" s="34"/>
    </row>
    <row r="35" spans="1:6" x14ac:dyDescent="0.25">
      <c r="A35" s="3">
        <v>24</v>
      </c>
      <c r="B35" s="3" t="s">
        <v>58</v>
      </c>
      <c r="C35" s="2"/>
      <c r="D35" s="2"/>
      <c r="E35" s="34"/>
      <c r="F35" s="34">
        <f>+Table1[[#This Row],[PREZZO UNITARIO]]*Table1[[#This Row],[QUANTITÀ]]</f>
        <v>0</v>
      </c>
    </row>
    <row r="36" spans="1:6" x14ac:dyDescent="0.25">
      <c r="A36" s="3">
        <v>25</v>
      </c>
      <c r="B36" s="3" t="s">
        <v>59</v>
      </c>
      <c r="C36" s="2"/>
      <c r="D36" s="2"/>
      <c r="E36" s="34"/>
      <c r="F36" s="34">
        <f>+Table1[[#This Row],[PREZZO UNITARIO]]*Table1[[#This Row],[QUANTITÀ]]</f>
        <v>0</v>
      </c>
    </row>
    <row r="37" spans="1:6" ht="13.8" x14ac:dyDescent="0.25">
      <c r="A37" s="4"/>
      <c r="B37" s="5" t="s">
        <v>26</v>
      </c>
      <c r="C37" s="6"/>
      <c r="D37" s="6"/>
      <c r="E37" s="35"/>
      <c r="F37" s="35">
        <f>SUM(F35:F36)</f>
        <v>0</v>
      </c>
    </row>
    <row r="38" spans="1:6" x14ac:dyDescent="0.25">
      <c r="A38" s="3"/>
      <c r="B38" s="3"/>
      <c r="C38" s="2"/>
      <c r="D38" s="2"/>
      <c r="E38" s="34"/>
      <c r="F38" s="34"/>
    </row>
    <row r="39" spans="1:6" x14ac:dyDescent="0.25">
      <c r="A39" s="3">
        <v>26</v>
      </c>
      <c r="B39" s="3" t="s">
        <v>60</v>
      </c>
      <c r="C39" s="2"/>
      <c r="D39" s="2"/>
      <c r="E39" s="34"/>
      <c r="F39" s="34">
        <f>+Table1[[#This Row],[PREZZO UNITARIO]]*Table1[[#This Row],[QUANTITÀ]]</f>
        <v>0</v>
      </c>
    </row>
    <row r="40" spans="1:6" x14ac:dyDescent="0.25">
      <c r="A40" s="3">
        <v>27</v>
      </c>
      <c r="B40" s="3" t="s">
        <v>61</v>
      </c>
      <c r="C40" s="2"/>
      <c r="D40" s="2"/>
      <c r="E40" s="34"/>
      <c r="F40" s="34">
        <f>+Table1[[#This Row],[PREZZO UNITARIO]]*Table1[[#This Row],[QUANTITÀ]]</f>
        <v>0</v>
      </c>
    </row>
    <row r="41" spans="1:6" x14ac:dyDescent="0.25">
      <c r="A41" s="3">
        <v>28</v>
      </c>
      <c r="B41" s="3" t="s">
        <v>62</v>
      </c>
      <c r="C41" s="2"/>
      <c r="D41" s="2"/>
      <c r="E41" s="34"/>
      <c r="F41" s="34">
        <f>+Table1[[#This Row],[PREZZO UNITARIO]]*Table1[[#This Row],[QUANTITÀ]]</f>
        <v>0</v>
      </c>
    </row>
    <row r="42" spans="1:6" x14ac:dyDescent="0.25">
      <c r="A42" s="3">
        <v>29</v>
      </c>
      <c r="B42" s="3" t="s">
        <v>63</v>
      </c>
      <c r="C42" s="2"/>
      <c r="D42" s="2"/>
      <c r="E42" s="34"/>
      <c r="F42" s="34">
        <f>+Table1[[#This Row],[PREZZO UNITARIO]]*Table1[[#This Row],[QUANTITÀ]]</f>
        <v>0</v>
      </c>
    </row>
    <row r="43" spans="1:6" x14ac:dyDescent="0.25">
      <c r="A43" s="3">
        <v>30</v>
      </c>
      <c r="B43" s="3" t="s">
        <v>64</v>
      </c>
      <c r="C43" s="2"/>
      <c r="D43" s="2"/>
      <c r="E43" s="34"/>
      <c r="F43" s="34">
        <f>+Table1[[#This Row],[PREZZO UNITARIO]]*Table1[[#This Row],[QUANTITÀ]]</f>
        <v>0</v>
      </c>
    </row>
    <row r="44" spans="1:6" x14ac:dyDescent="0.25">
      <c r="A44" s="3">
        <v>31</v>
      </c>
      <c r="B44" s="3" t="s">
        <v>65</v>
      </c>
      <c r="C44" s="2"/>
      <c r="D44" s="2"/>
      <c r="E44" s="34"/>
      <c r="F44" s="34">
        <f>+Table1[[#This Row],[PREZZO UNITARIO]]*Table1[[#This Row],[QUANTITÀ]]</f>
        <v>0</v>
      </c>
    </row>
    <row r="45" spans="1:6" x14ac:dyDescent="0.25">
      <c r="A45" s="3">
        <v>32</v>
      </c>
      <c r="B45" s="3" t="s">
        <v>66</v>
      </c>
      <c r="C45" s="2"/>
      <c r="D45" s="2"/>
      <c r="E45" s="34"/>
      <c r="F45" s="34">
        <f>+Table1[[#This Row],[PREZZO UNITARIO]]*Table1[[#This Row],[QUANTITÀ]]</f>
        <v>0</v>
      </c>
    </row>
    <row r="46" spans="1:6" x14ac:dyDescent="0.25">
      <c r="A46" s="3">
        <v>33</v>
      </c>
      <c r="B46" s="3" t="s">
        <v>67</v>
      </c>
      <c r="C46" s="2"/>
      <c r="D46" s="2"/>
      <c r="E46" s="34"/>
      <c r="F46" s="34">
        <f>+Table1[[#This Row],[PREZZO UNITARIO]]*Table1[[#This Row],[QUANTITÀ]]</f>
        <v>0</v>
      </c>
    </row>
    <row r="47" spans="1:6" ht="13.8" x14ac:dyDescent="0.25">
      <c r="A47" s="4"/>
      <c r="B47" s="5" t="s">
        <v>27</v>
      </c>
      <c r="C47" s="6"/>
      <c r="D47" s="6"/>
      <c r="E47" s="35"/>
      <c r="F47" s="35">
        <f>SUM(F39:F46)</f>
        <v>0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Panoramica del budget</vt:lpstr>
      <vt:lpstr>Dettagli del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2025-11-12T22:27:17Z</dcterms:modified>
</cp:coreProperties>
</file>